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NAS02\ACADI Share\1. M L A D E N  S H A R E\2. ZA GASU\Oprema- Loznica\ZA OBJAVU\TechSpecification&amp;PriceSchedule\TechSpecification&amp;PriceSchedule\"/>
    </mc:Choice>
  </mc:AlternateContent>
  <xr:revisionPtr revIDLastSave="0" documentId="13_ncr:1_{035E4C09-FC1D-4167-9E9B-D3173090778B}" xr6:coauthVersionLast="47" xr6:coauthVersionMax="47" xr10:uidLastSave="{00000000-0000-0000-0000-000000000000}"/>
  <bookViews>
    <workbookView xWindow="-108" yWindow="-108" windowWidth="23256" windowHeight="12576" xr2:uid="{7C0CA2BC-DA02-4DB5-A019-94E2E48BC308}"/>
  </bookViews>
  <sheets>
    <sheet name="PriceSchedule" sheetId="1" r:id="rId1"/>
    <sheet name="TechSpecification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" i="2" l="1"/>
  <c r="G42" i="2"/>
  <c r="G205" i="2"/>
  <c r="G182" i="2"/>
  <c r="G171" i="2"/>
  <c r="G161" i="2"/>
  <c r="G140" i="2"/>
  <c r="G133" i="2"/>
  <c r="G111" i="2"/>
  <c r="G96" i="2"/>
  <c r="G78" i="2"/>
  <c r="G36" i="2"/>
  <c r="G32" i="2"/>
  <c r="G16" i="2"/>
  <c r="G4" i="2"/>
  <c r="F18" i="1" l="1"/>
</calcChain>
</file>

<file path=xl/sharedStrings.xml><?xml version="1.0" encoding="utf-8"?>
<sst xmlns="http://schemas.openxmlformats.org/spreadsheetml/2006/main" count="430" uniqueCount="395">
  <si>
    <t>Bidder:</t>
  </si>
  <si>
    <t>Offered price:</t>
  </si>
  <si>
    <t>LOT 1_Endoscopic Surgery and Diagnostics</t>
  </si>
  <si>
    <t>Item No.</t>
  </si>
  <si>
    <t>Equipment name</t>
  </si>
  <si>
    <t>Qty</t>
  </si>
  <si>
    <t>Model, Manufacturer and Country of Origin</t>
  </si>
  <si>
    <t>Unit price</t>
  </si>
  <si>
    <t>Total Price per line item</t>
  </si>
  <si>
    <t>Laparoscopy 4K tower with system for inteligent CO2 flow control</t>
  </si>
  <si>
    <t>Arthroscopy tower with FESS accessories</t>
  </si>
  <si>
    <t>Electric tourniquet pump</t>
  </si>
  <si>
    <t>Video Laringoscopy sistem with flexibile nasolaringosope</t>
  </si>
  <si>
    <t>Instrument set for cystoscopy with LED light source</t>
  </si>
  <si>
    <t>Urology holmioum laser</t>
  </si>
  <si>
    <t>Pneumatic lithotriptor</t>
  </si>
  <si>
    <t>Uretherorenoscope set</t>
  </si>
  <si>
    <t>Electrorenoscope with histeroscopy instrument set</t>
  </si>
  <si>
    <t>Flexible ureterorenoscope</t>
  </si>
  <si>
    <t>Basic rectroscopy instrument set</t>
  </si>
  <si>
    <t>Endourology visualisation system with histeroscopy pump</t>
  </si>
  <si>
    <t>Rigid endoscopes 2,7 mm, 180mm lenght for ENT department</t>
  </si>
  <si>
    <t>Total price per Lot</t>
  </si>
  <si>
    <t>1.1</t>
  </si>
  <si>
    <t>Integrated Visualization System comprises of camera control unit integrated in monitor with minimal display resolution 4096x2160 and minimum size of 32"</t>
  </si>
  <si>
    <t>1.2</t>
  </si>
  <si>
    <t>Video outputs including at minimum UHD3840x2160p, display port 1.2, HDMI 3G-SDI</t>
  </si>
  <si>
    <t>1.3</t>
  </si>
  <si>
    <t>1.4</t>
  </si>
  <si>
    <t>Electronic LED light guide or equivalent</t>
  </si>
  <si>
    <t>1.5</t>
  </si>
  <si>
    <t>Image capture system with minimal resolution 1920x1080p and 1TB internal memory. Data output by minimum 4 x USB 3.0. HDMI video input/output. Touch screen data  input</t>
  </si>
  <si>
    <t>1.6</t>
  </si>
  <si>
    <t xml:space="preserve">Equipment cart with minimum 4 shelves, adjustable height, flex monitor holder, and mount possibility for secondary monitor </t>
  </si>
  <si>
    <t>1.7</t>
  </si>
  <si>
    <t>Insufflator with minimum CO2 flow of 40l/min and minimum 3 adjustable flow level. Minimum set pressure 15 mmHg. Different modes including at least mode with continuous smoke and aerosol evacuation</t>
  </si>
  <si>
    <t>1.8</t>
  </si>
  <si>
    <t>Suction-irigation pump with flow rating 2000ml/min  and set pressure up to 150mmHg</t>
  </si>
  <si>
    <t>1.9</t>
  </si>
  <si>
    <t>Laparoscope dia 10mm 0° compatible with resolution of camera control unit</t>
  </si>
  <si>
    <t>1.10</t>
  </si>
  <si>
    <t>Laparoscope dia 10mm 30° compatible with resolution of camera control unit</t>
  </si>
  <si>
    <t>1.11</t>
  </si>
  <si>
    <t>Consumables include: tri-lumen tube set with integraded ULPA filter, tri-lumen port dia 5-12mm and min lenght 100mm, single lumen insufflation tube set, suction-irigation tube sets, irrigation cannula</t>
  </si>
  <si>
    <t>2.1</t>
  </si>
  <si>
    <t>2.2</t>
  </si>
  <si>
    <t>2.3</t>
  </si>
  <si>
    <t>2.4</t>
  </si>
  <si>
    <t>2.5</t>
  </si>
  <si>
    <t>2.6</t>
  </si>
  <si>
    <t>ENT motor control unit with color display - touch screen, with accesores:
Two-Pedal Footswithch
Shaver handpiece with cleaning adaptor, Max. 10,000 rpm for shaver blades, max. 12,000 rpm for sinus shaver, 
Straight suction channel, Integrated irrigation channel, Adjustable handle
Minimum seven functions:  Shaver system for surgery of the paranasal sinuses and anterior skull base; INTRA Drill Handpieces (40,000 rpm and 80,000 rpm); Sinus Shaver; Micro Saws; Intranasal Drill; Dermatome; High-Speed Handpieces (60,000 rpm and 100,000 rpm)
Two motor outputs: Two motor outputs enable simultaneous connection of two motors: For example, a shaver and micro motor
Soft start function
ntegrated irrigation and coolant pump
Maximum number of revolutions and motor torque: Microprocessor-controlled revolutions per minute; the preselected parameters are maintained all the time during drilling Maximum number of revolutions can be preset</t>
  </si>
  <si>
    <t>2.7</t>
  </si>
  <si>
    <t>Roller pump for suction or irrigation, with ENT/NEURO softver for cleaning telescope lens, with acessories: irigation tubes FC, reusable, sterilizable, Pump Tube, consumables/accessories, package of 10, Membrane,  consumables/accessories, package of 20, Tubing Set, Irrigation, CV, for single use, sterile, 5 packages of 10</t>
  </si>
  <si>
    <t>2.8</t>
  </si>
  <si>
    <t>2.9</t>
  </si>
  <si>
    <t>Arthroscope dia 4mm 30° deg with sheat compatible with resolution of camera control unit</t>
  </si>
  <si>
    <t>2.10</t>
  </si>
  <si>
    <t>Arthroscope dia 4mm 0° deg with sheat compatible with resolution of camera control unit</t>
  </si>
  <si>
    <t>2.11</t>
  </si>
  <si>
    <t>2.12</t>
  </si>
  <si>
    <t>Arthroscopic resection system with two ports and displays and shaver handpiece with minimum forward speed 12000 rpm and oscillate speed 2500cpm</t>
  </si>
  <si>
    <t>2.13</t>
  </si>
  <si>
    <t>Set of standard arthroscopic instruments diametar 3.4 or equivalent including linear, wide bite, left and right  punch, scissors, aligator grasper and sterilization case</t>
  </si>
  <si>
    <t>2.14</t>
  </si>
  <si>
    <t>FESS onsumables include: Tray, for Cleaning, Sterilization and Storage of Accessoires, Shaver Blade, serrated cutting edge, 4 mm, 12 cm, sterile, 2 pcs, Shaver Blade, double serrated cutting edge, 4 mm, 12 cm, sterile,  2 pcs, Shaver Blade, straight cutting edge,  4 mm, 12 cm, sterile,  2 pcs, Shaver Blade, curved 35°, 4 mm, 12 cm, sterile,  2 pcs, Suction Shaver Blade, curved 40°, 4 mm, 12 cm, sterile,  2 pcs, Shaver Blade, curved 40°, sterilizable, 4 mm, 12 cm, sterile,  2 pcs, Sinus Burr, curved 40°, diamond head, 4 mm,  12 cm, sterile,  2 pcs</t>
  </si>
  <si>
    <t>2.15</t>
  </si>
  <si>
    <t>Consumables include: suction-irigation tube sets and shaver blades and burs</t>
  </si>
  <si>
    <t>3.1</t>
  </si>
  <si>
    <t>Electric tourniquet pump, dual port, personalized, with touch-screen user interface and limb occlusion pressure sensor. Back-up battery power supply</t>
  </si>
  <si>
    <t>3.2</t>
  </si>
  <si>
    <t xml:space="preserve">Reusable contour cuffs for arm, thigh, lower leg and IVRA  </t>
  </si>
  <si>
    <t>3.3</t>
  </si>
  <si>
    <t>Reusable limb sleeve for skin protection in minimum three sizes</t>
  </si>
  <si>
    <t>4.1</t>
  </si>
  <si>
    <t>HD Videolaryngoscope,3.6mm insertion tube,angulation range 130°/130° with enhancement of visibility of capillaries and other structures on the mucosal surface by using the narrow band observation light</t>
  </si>
  <si>
    <t>4.2</t>
  </si>
  <si>
    <t>Video system with integrated LED light, enhancement of visibility of capillaries and other structures on the mucosal surface by using the narrow band</t>
  </si>
  <si>
    <t>4.3</t>
  </si>
  <si>
    <t>FULL HD LCD  Monitor min. size of 27"</t>
  </si>
  <si>
    <t>4.4</t>
  </si>
  <si>
    <t>Trolley with integrated LCD monitor arm</t>
  </si>
  <si>
    <t>4.5</t>
  </si>
  <si>
    <t>Leakage tester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</si>
  <si>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</si>
  <si>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</si>
  <si>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</si>
  <si>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</si>
  <si>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</si>
  <si>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</si>
  <si>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</si>
  <si>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</si>
  <si>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</si>
  <si>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</si>
  <si>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</si>
  <si>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</si>
  <si>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</si>
  <si>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</si>
  <si>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</si>
  <si>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</si>
  <si>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</si>
  <si>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</si>
  <si>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</si>
  <si>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</si>
  <si>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</si>
  <si>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6.11</t>
  </si>
  <si>
    <t>6.12</t>
  </si>
  <si>
    <t>6.13</t>
  </si>
  <si>
    <t>7.1</t>
  </si>
  <si>
    <t>Sheath for cystoscope 16Fr., Obturator for cystoscope 16Fr.</t>
  </si>
  <si>
    <t>7.2</t>
  </si>
  <si>
    <t>Sheath for cystoscope 17.5Fr., Obturator for cystoscope 17.5Fr.</t>
  </si>
  <si>
    <t>7.3</t>
  </si>
  <si>
    <t>Sheath for cystoscope 19.5Fr., Obturator for cystoscope 19.5Fr.</t>
  </si>
  <si>
    <t>7.4</t>
  </si>
  <si>
    <t>Sheath for cystoscope 21Fr., Obturator for cystoscope 21Fr.</t>
  </si>
  <si>
    <t>7.5</t>
  </si>
  <si>
    <t>Adapter for cystoscope for diagnostic</t>
  </si>
  <si>
    <t>7.6</t>
  </si>
  <si>
    <t>Adapter with intoduction port</t>
  </si>
  <si>
    <t>7.7</t>
  </si>
  <si>
    <t>Working insert for cystoscope 30/70 ° with Albarran-lever</t>
  </si>
  <si>
    <t>7.8</t>
  </si>
  <si>
    <t>Flexible graspin forceps 7Fr., fine-toothed, double action, reusable</t>
  </si>
  <si>
    <t>7.9</t>
  </si>
  <si>
    <t>Flexible biopsy forceps 7Fr., double action, reusable</t>
  </si>
  <si>
    <t>7.10</t>
  </si>
  <si>
    <t>Flexible graspin forceps 10Fr., fine-toothed, double action, reusable</t>
  </si>
  <si>
    <t>7.11</t>
  </si>
  <si>
    <t>Flexible biopsy forceps 10Fr., double action, reusable</t>
  </si>
  <si>
    <t>7.12</t>
  </si>
  <si>
    <t>Fiber optic light cable, diameter min. 2.5 mm, length min.230 cm</t>
  </si>
  <si>
    <t>7.13</t>
  </si>
  <si>
    <t>HD Telescope 0°, diam.4mm, WL ≈300mm</t>
  </si>
  <si>
    <t>7.14</t>
  </si>
  <si>
    <t>HD Telescope 30°, diam.4mm, WL ≈300mm</t>
  </si>
  <si>
    <t>HD Telescope 70°, diam.4mm, WL ≈300mm</t>
  </si>
  <si>
    <t>Sterilization container</t>
  </si>
  <si>
    <t>Led Light Source 180W:
Working life of lamp approx. 30.000h
-Brightness control 0-100%</t>
  </si>
  <si>
    <t>8.1</t>
  </si>
  <si>
    <t>Output min.30W</t>
  </si>
  <si>
    <t>8.2</t>
  </si>
  <si>
    <t>Touch screen display</t>
  </si>
  <si>
    <t>8.3</t>
  </si>
  <si>
    <t>For laser lithotripsy of bladder, ureter and kidney stones, ablation and coagulation</t>
  </si>
  <si>
    <t>8.4</t>
  </si>
  <si>
    <t>Holmium YAG laser</t>
  </si>
  <si>
    <t>8.5</t>
  </si>
  <si>
    <t>Wavelength 2100nm</t>
  </si>
  <si>
    <t>8.6</t>
  </si>
  <si>
    <t>Energy range 200-5000mJ</t>
  </si>
  <si>
    <t>8.7</t>
  </si>
  <si>
    <t>Frequency range 3-25 Hz</t>
  </si>
  <si>
    <t>8.8</t>
  </si>
  <si>
    <t>Pulse length 150-800 μs</t>
  </si>
  <si>
    <t>8.9</t>
  </si>
  <si>
    <t>Laser fibre 200µm, reusable</t>
  </si>
  <si>
    <t>8.10</t>
  </si>
  <si>
    <t>Laser fibre 272µm, reusable</t>
  </si>
  <si>
    <t>8.11</t>
  </si>
  <si>
    <t xml:space="preserve">Laser googles </t>
  </si>
  <si>
    <t>8.12</t>
  </si>
  <si>
    <t xml:space="preserve">Fiber stripper </t>
  </si>
  <si>
    <t>8.13</t>
  </si>
  <si>
    <t xml:space="preserve">Ceramic scissors  </t>
  </si>
  <si>
    <t>8.14</t>
  </si>
  <si>
    <t xml:space="preserve">Footswitch </t>
  </si>
  <si>
    <t>9.1</t>
  </si>
  <si>
    <t>Frequency range 1-12 Hz</t>
  </si>
  <si>
    <t>9.2</t>
  </si>
  <si>
    <t>Selection of impulse frequency in 12 steps</t>
  </si>
  <si>
    <t>9.3</t>
  </si>
  <si>
    <t>Foot pedal</t>
  </si>
  <si>
    <t>9.4</t>
  </si>
  <si>
    <t>Pneumatic handpiece</t>
  </si>
  <si>
    <t>9.5</t>
  </si>
  <si>
    <t>Adjustment interface</t>
  </si>
  <si>
    <t>9.6</t>
  </si>
  <si>
    <t>Probe cap 0.8-2mm</t>
  </si>
  <si>
    <t>Compressed air tubing for handpiece</t>
  </si>
  <si>
    <t>Silicone probe guides, 12pcs</t>
  </si>
  <si>
    <t>Silicone seals, 20pcs</t>
  </si>
  <si>
    <t>Pneumatic probe Ø 2.0 x 425 mm, Pneumatic probe Ø 0.8 x 605 mm, Pneumatic probe Ø 1.0 x 605 mm</t>
  </si>
  <si>
    <t>LithoVac body with adjustment interface</t>
  </si>
  <si>
    <t>Suction kit with silicone tube and connector</t>
  </si>
  <si>
    <t>Suction tube Ø 1.6 x 595 mm, Suction tube Ø 0.8 x 668 mm</t>
  </si>
  <si>
    <t>Compressed Air Tubing set 3m</t>
  </si>
  <si>
    <t>Compressor for compressed air (medical quality) 8 bar / 4 l, 220V</t>
  </si>
  <si>
    <t>Operating telescope 20° with working channel 3.5mm</t>
  </si>
  <si>
    <t>Sheath 24Fr.</t>
  </si>
  <si>
    <t>Graspin forceps 3.5mm, double action</t>
  </si>
  <si>
    <t>Insert graspin forceps 3.5mm double action</t>
  </si>
  <si>
    <t>Fiber optic light cable, diameter min. 2.5 mm, length min.200 cm</t>
  </si>
  <si>
    <t>Disinfection basin</t>
  </si>
  <si>
    <t>10.1</t>
  </si>
  <si>
    <t>Ureterorenoscope 12° 8/9.8FR WL 430mm</t>
  </si>
  <si>
    <t>10.2</t>
  </si>
  <si>
    <t>Semi-rigid, with lateral ocular lens, working channel 1x5 (2x3)Fr, atraumatic distal tip, TL 600mm, fiber image carrier</t>
  </si>
  <si>
    <t>10.3</t>
  </si>
  <si>
    <t>Graspin forceps 5Fr.,  WL 550mm, double action, reusable</t>
  </si>
  <si>
    <t>10.4</t>
  </si>
  <si>
    <t>Insert graspin forceps 5FR,  WL 550MM, double action, reusable</t>
  </si>
  <si>
    <t>10.5</t>
  </si>
  <si>
    <t>10.6</t>
  </si>
  <si>
    <t>11.1</t>
  </si>
  <si>
    <t>Diagnostic hysteroscope</t>
  </si>
  <si>
    <t>11.2</t>
  </si>
  <si>
    <t>Outer sheath diametar 5 mm</t>
  </si>
  <si>
    <t>11.3</t>
  </si>
  <si>
    <t>Working channel 5Fr.</t>
  </si>
  <si>
    <t>11.4</t>
  </si>
  <si>
    <t>Autoclavable 134°</t>
  </si>
  <si>
    <t>11.5</t>
  </si>
  <si>
    <t>Grasping forceps 5Fr., working length 340mm</t>
  </si>
  <si>
    <t>11.6</t>
  </si>
  <si>
    <t>Scissors insert with sheath 5 Fr., working length 340mm</t>
  </si>
  <si>
    <t>11.7</t>
  </si>
  <si>
    <t>Grasping insert with sheath 5Fr., working length 340mm</t>
  </si>
  <si>
    <t>11.8</t>
  </si>
  <si>
    <t xml:space="preserve">Sterilization basket </t>
  </si>
  <si>
    <t>11.9</t>
  </si>
  <si>
    <t>Bipolar hystero-resectoscope</t>
  </si>
  <si>
    <t>Outer sheath 24 Fr., rotatable, distal end straight, continuous irrigation</t>
  </si>
  <si>
    <t>Internal sheath 22 Fr., rotatable, slanted distal end, continuous irrigation, with obturator</t>
  </si>
  <si>
    <t>Working element passive bipolar</t>
  </si>
  <si>
    <t>Cutting electrode bipolar 24Fr, reuseble</t>
  </si>
  <si>
    <t>Coagulation electrode bipolar, reuseble</t>
  </si>
  <si>
    <t>Hook electrode bipolar, reuseble</t>
  </si>
  <si>
    <t>Bipolar connecting cable, 3 m</t>
  </si>
  <si>
    <t>Protective sterilisation sleeve for resection or vaporisation electrodes</t>
  </si>
  <si>
    <t>12.1</t>
  </si>
  <si>
    <t>Video ureterorenoscope</t>
  </si>
  <si>
    <t>12.2</t>
  </si>
  <si>
    <t>Outer sheath diametar 8.7Fr.</t>
  </si>
  <si>
    <t>12.3</t>
  </si>
  <si>
    <t>Working channel 3.6Fr.</t>
  </si>
  <si>
    <t>12.4</t>
  </si>
  <si>
    <t>Deflection +270°/-270°, (up/down)</t>
  </si>
  <si>
    <t>12.5</t>
  </si>
  <si>
    <t>Working length 680mm</t>
  </si>
  <si>
    <t>12.6</t>
  </si>
  <si>
    <t>Two functions buttons</t>
  </si>
  <si>
    <t>12.7</t>
  </si>
  <si>
    <t>Distal Sensor, Fixfocus</t>
  </si>
  <si>
    <t>12.8</t>
  </si>
  <si>
    <t>LED illumination</t>
  </si>
  <si>
    <t>12.9</t>
  </si>
  <si>
    <t>Adapter with instrument insertion tap</t>
  </si>
  <si>
    <t>13.1</t>
  </si>
  <si>
    <t>Rectoscope Tube, outer diameter 20 mm, working length 30 cm, consisting of: Rectoscope Tube, Obturator</t>
  </si>
  <si>
    <t>13.2</t>
  </si>
  <si>
    <t>Rectoscope Tube, outer diameter 16 mm, working length 30 cm, consisting of: Rectoscope Tube, Obturator</t>
  </si>
  <si>
    <t>13.3</t>
  </si>
  <si>
    <t>Illumination Head, with fiber optic light transmission and LUER-Lock hub for rubber insufflation bulb, consisting of: Illumination Head,  Glass Window Plug, for rectoscope tubes</t>
  </si>
  <si>
    <t>13.4</t>
  </si>
  <si>
    <t>Rubber insufflation bulb, with detachable tube, with LUER-lock connector, consisting of: Rubber bulb, Rubber tube</t>
  </si>
  <si>
    <t>13.5</t>
  </si>
  <si>
    <t>Sponge Holder, working length 40 cm</t>
  </si>
  <si>
    <t>13.6</t>
  </si>
  <si>
    <t>Suction Tube, with thumb control, working length 40 cm</t>
  </si>
  <si>
    <t>13.7</t>
  </si>
  <si>
    <t>Biopsy Forceps, medium jaws, single action jaws, rotating, insulated, with connector pin for unipolar coagulation, standard model for mucosa biopsy, size 5 mm, working length 36 cm, consisting of: Plastic Handle, without ratchet, Insulated Metal outer Tube, Working Insert</t>
  </si>
  <si>
    <t>13.8</t>
  </si>
  <si>
    <t>Fiber Optic Light Cable, with straight connector, diameter 3.5 mm, length 200 cm</t>
  </si>
  <si>
    <t>13.9</t>
  </si>
  <si>
    <t>LED Cold Light Fountains, Illumination technology LED, 
- Color temperature approx. 6400 K, 
- Average lamp service life diameter 30,000 h, 
- Light intensity adjustment manual, 
- Degree of safety: CF-Defib</t>
  </si>
  <si>
    <t>13.10</t>
  </si>
  <si>
    <t>Plastic Container, for sterilization and storage, perforated, with transparent lid, with silicone mat, external dimensions aprox.  500 x 250 x 60 mm</t>
  </si>
  <si>
    <t>14.1</t>
  </si>
  <si>
    <t xml:space="preserve">Full HD camera control unit Touch screen display Resolution: min.1920 x 1080 pixel,  USB port on camera controller for directly saving  images  and videos to USB storage media   </t>
  </si>
  <si>
    <t>14.2</t>
  </si>
  <si>
    <t xml:space="preserve">Full HD 3CCD Camera Head </t>
  </si>
  <si>
    <t xml:space="preserve">Fully autoclavable 134°C       </t>
  </si>
  <si>
    <t>C-Mount Zoom Coupler, focal length ≈ f = 13-29mm</t>
  </si>
  <si>
    <t>Led Light Source</t>
  </si>
  <si>
    <t>Working life of lamp approx. 30.000h</t>
  </si>
  <si>
    <t xml:space="preserve">Brightness control 0-100%  </t>
  </si>
  <si>
    <t>Fiber optic light cable, diameter min. 5 mm, length min.300cm</t>
  </si>
  <si>
    <t>Full HD Medical Monitor min.27"</t>
  </si>
  <si>
    <t>Diagonal:min 27 inch</t>
  </si>
  <si>
    <t xml:space="preserve">Resolution-min:1920 x 1080Pixel   </t>
  </si>
  <si>
    <t xml:space="preserve">Suction and irrigation pump                                                                                                                                         Laparoscopy: </t>
  </si>
  <si>
    <t>Irrigation ≈ 1.8l/min. (± 10%) Suction ≈ 2 l/min. (± 10%),  Hysteroscopy:</t>
  </si>
  <si>
    <t xml:space="preserve">Hysteroscopy: Irrigation ≈ 800ml/min.  Irrigation pressure up to 200mmHg Suction ≈ 2 l/min. (± 10%)         </t>
  </si>
  <si>
    <t xml:space="preserve">Endourology: Irrigation 10 - 800 ml/min Output nominal pressure range 15 - 90 mmHg                                                                                                                                                                       </t>
  </si>
  <si>
    <t>Tubing set, reusable</t>
  </si>
  <si>
    <t>Universal video trolley with integrated isolating transformer</t>
  </si>
  <si>
    <t>Insufflator CO2</t>
  </si>
  <si>
    <t>With smoke evucation, integrated CO2 gas heating function (37°C)</t>
  </si>
  <si>
    <t>Gas flow rate: primary filling 1 l/min., high flow 2 l/min. to 45 l/min. (± 20 %) preselectable in    1 l/min steps</t>
  </si>
  <si>
    <t>HD Telescope 30°, diam.10mm, WL ≈300mm</t>
  </si>
  <si>
    <t>Telescope 0°, enlarged view, diameter 2. 7 mm, length 18 cm, autoclavable, fiber optic light transmission incorporated, with plastic containter</t>
  </si>
  <si>
    <t>Telescope 30°, enlarged view, diameter 2.7 mm, length 18 cm, autoclavable, fiber optic light transmission incorporated, color code: red</t>
  </si>
  <si>
    <t>ID</t>
  </si>
  <si>
    <t>Insert page no. in techical documentation</t>
  </si>
  <si>
    <t>Technical Specification Requested</t>
  </si>
  <si>
    <t>Technical Specification Offered</t>
  </si>
  <si>
    <t>3 CMOS camera head compatible with 4K monitor resolution,  with programmable function, autoclavable or equivalent</t>
  </si>
  <si>
    <t>Total 
DAP price:</t>
  </si>
  <si>
    <t>Bottle min. 2l</t>
  </si>
  <si>
    <t>5.37</t>
  </si>
  <si>
    <t>Suction unit Max. Vacuum min. 90 kPa, Suction between 40 and 45 liters/min</t>
  </si>
  <si>
    <t>5.36</t>
  </si>
  <si>
    <t>Mains voltage and earth connection.</t>
  </si>
  <si>
    <t>5.35</t>
  </si>
  <si>
    <t>Mobile stand for endoscopic equipment with three shelves and a movable monitor holder, sliding keyboard shelf, Endoscope carrier</t>
  </si>
  <si>
    <t>5.34</t>
  </si>
  <si>
    <t>Interface min.: DVI-D / 3G-SDI / RS-232C</t>
  </si>
  <si>
    <t>5.33</t>
  </si>
  <si>
    <t>Contrast ratio: min. 1000:1, Viewing angle min: 178°</t>
  </si>
  <si>
    <t>5.32</t>
  </si>
  <si>
    <t>LCD medical monitor min. 27", Native Resolution : min. 1920x1080</t>
  </si>
  <si>
    <t>5.31</t>
  </si>
  <si>
    <t>Compatible with chromatographic observation of tissues described under  1.11, 1.12 and 1.13</t>
  </si>
  <si>
    <t>5.30</t>
  </si>
  <si>
    <t>Additional water channel</t>
  </si>
  <si>
    <t>5.29</t>
  </si>
  <si>
    <t>Bending capacity up/down min. 180 °/ min. 180 °, bending capacity left/right  min. 160 ° / min. 160 °</t>
  </si>
  <si>
    <t>5.28</t>
  </si>
  <si>
    <t>Working channel diameter min. 3.8 mm, working length min. 1650 mm</t>
  </si>
  <si>
    <t>5.27</t>
  </si>
  <si>
    <t>Diameter of the distal part max. 12 mm, insertion tube diameter max.12 mm</t>
  </si>
  <si>
    <t>5.26</t>
  </si>
  <si>
    <t>Field of view min. 170 °, depth of field of view min. 2-100 mm</t>
  </si>
  <si>
    <t>5.25</t>
  </si>
  <si>
    <t>There is no special electrical connection to the processor</t>
  </si>
  <si>
    <t>5.24</t>
  </si>
  <si>
    <t>Video colonoscope with CMOS chip positioned directly in the tip</t>
  </si>
  <si>
    <t>5.22</t>
  </si>
  <si>
    <t>5.21</t>
  </si>
  <si>
    <t>5.20</t>
  </si>
  <si>
    <t>Bending capacity up/down min. 210°/ min. 90 °, Bending capacity left/right min. 100°/ min. 100 °</t>
  </si>
  <si>
    <t>5.19</t>
  </si>
  <si>
    <t>Total length up to 1400 mm</t>
  </si>
  <si>
    <t>5.18</t>
  </si>
  <si>
    <t>Working channel diameter: min. 2.8 mm, Working length up to 1100 mm</t>
  </si>
  <si>
    <t>5.17</t>
  </si>
  <si>
    <t>Distal diameter: max. 9.2 mm, Insertion tube diameter : max. 9.3 mm</t>
  </si>
  <si>
    <t>5.16</t>
  </si>
  <si>
    <t>Field of view min. 140 °, Depth of field of view: min. 2-100 mm</t>
  </si>
  <si>
    <t>5.15</t>
  </si>
  <si>
    <t>Video gastroscope with CMOS chip positioned directly in the tip</t>
  </si>
  <si>
    <t>5.13</t>
  </si>
  <si>
    <t xml:space="preserve">Air Supply Pump - Integrated irrigation pump with at least 4 operating modes </t>
  </si>
  <si>
    <t>5.12</t>
  </si>
  <si>
    <t>Service life of LED diodes minimum 10.000 working hours</t>
  </si>
  <si>
    <t>Anti blur function (automatically selects the highest quality image from multiple images)</t>
  </si>
  <si>
    <t>Posibility to enhance slight colour differences (vascular and mucosal) without tissue staining by digitally selecting three wavelenghts of light</t>
  </si>
  <si>
    <t>Posilibility to combine special light wavelengts to improve contrast imaging for characterisation and improved visuelization of superficial vascular and mucosal paterns</t>
  </si>
  <si>
    <t>Possibility to increase contrast in red color to improve visibility of abnormalities, inflamation and delineation</t>
  </si>
  <si>
    <t>Possibility to memorize: min. 45 patients, min. 20 clinical procedures, min. 20 attending physicians, DICOM interface incorporated in the processor</t>
  </si>
  <si>
    <t>Possibility to connect a digital printer and digital DVD recorder</t>
  </si>
  <si>
    <t>External memory connector for storing on USB</t>
  </si>
  <si>
    <t>Control all CPU functions via the front panel, ability to connect and control the processor via the keyboard</t>
  </si>
  <si>
    <t>Compatible with CCD and CMOS chip camera</t>
  </si>
  <si>
    <t xml:space="preserve">Video processo minimum image quality HD, LED light source, min. 3 light sources, Output: min. 2x DVI, 1x RGB, 1x S Video, 1x Video </t>
  </si>
  <si>
    <t>Videoendoscopic tower with gastroscope and colonoscope</t>
  </si>
  <si>
    <t>6.14</t>
  </si>
  <si>
    <t>6.15</t>
  </si>
  <si>
    <t>6.16</t>
  </si>
  <si>
    <t>6.17</t>
  </si>
  <si>
    <t>8.15</t>
  </si>
  <si>
    <t>8.16</t>
  </si>
  <si>
    <t>8.17</t>
  </si>
  <si>
    <t>8.18</t>
  </si>
  <si>
    <t>8.19</t>
  </si>
  <si>
    <t>8.20</t>
  </si>
  <si>
    <t>8.21</t>
  </si>
  <si>
    <t>13</t>
  </si>
  <si>
    <t>13.11</t>
  </si>
  <si>
    <t>13.12</t>
  </si>
  <si>
    <t>13.13</t>
  </si>
  <si>
    <t>13.14</t>
  </si>
  <si>
    <t>13.15</t>
  </si>
  <si>
    <t>13.16</t>
  </si>
  <si>
    <t>13.17</t>
  </si>
  <si>
    <t>13.18</t>
  </si>
  <si>
    <t>13.19</t>
  </si>
  <si>
    <t>13.20</t>
  </si>
  <si>
    <t>13.21</t>
  </si>
  <si>
    <t>13.22</t>
  </si>
  <si>
    <t>12.10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</si>
  <si>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</si>
  <si>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</si>
  <si>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</si>
  <si>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</si>
  <si>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</si>
  <si>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</si>
  <si>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</si>
  <si>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</si>
  <si>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</si>
  <si>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10.16</t>
  </si>
  <si>
    <t>10.17</t>
  </si>
  <si>
    <t>10.18</t>
  </si>
  <si>
    <t>10.19</t>
  </si>
  <si>
    <t>10.20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</si>
</sst>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[Red]#,##0.00"/>
    <numFmt numFmtId="165" formatCode="#,##0.00\ _R_S_D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63"/>
      <name val="Calibri"/>
      <family val="2"/>
      <charset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indexed="8"/>
      <name val="Times New Roman"/>
      <family val="1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sz val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29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9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double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81">
    <xf numFmtId="0" fontId="0" fillId="0" borderId="0" xfId="0"/>
    <xf numFmtId="0" fontId="3" fillId="2" borderId="1" xfId="1" applyFont="1" applyFill="1" applyBorder="1" applyAlignment="1" applyProtection="1">
      <alignment horizontal="center" vertical="center" wrapText="1"/>
      <protection hidden="1"/>
    </xf>
    <xf numFmtId="0" fontId="3" fillId="2" borderId="2" xfId="1" applyFont="1" applyFill="1" applyBorder="1" applyAlignment="1" applyProtection="1">
      <alignment vertical="center" wrapText="1"/>
      <protection hidden="1"/>
    </xf>
    <xf numFmtId="0" fontId="3" fillId="2" borderId="3" xfId="1" applyFont="1" applyFill="1" applyBorder="1" applyAlignment="1" applyProtection="1">
      <alignment vertical="center" wrapText="1"/>
      <protection hidden="1"/>
    </xf>
    <xf numFmtId="0" fontId="3" fillId="2" borderId="4" xfId="1" applyFont="1" applyFill="1" applyBorder="1" applyAlignment="1" applyProtection="1">
      <alignment vertical="center" wrapText="1"/>
      <protection hidden="1"/>
    </xf>
    <xf numFmtId="164" fontId="3" fillId="2" borderId="4" xfId="1" applyNumberFormat="1" applyFont="1" applyFill="1" applyBorder="1" applyAlignment="1" applyProtection="1">
      <alignment horizontal="right" vertical="center" wrapText="1"/>
      <protection hidden="1"/>
    </xf>
    <xf numFmtId="0" fontId="4" fillId="0" borderId="0" xfId="0" applyFont="1"/>
    <xf numFmtId="0" fontId="3" fillId="3" borderId="8" xfId="0" applyFont="1" applyFill="1" applyBorder="1" applyAlignment="1">
      <alignment wrapText="1"/>
    </xf>
    <xf numFmtId="0" fontId="4" fillId="0" borderId="0" xfId="0" applyFont="1" applyAlignment="1">
      <alignment vertical="center"/>
    </xf>
    <xf numFmtId="0" fontId="3" fillId="3" borderId="8" xfId="0" applyFont="1" applyFill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vertical="center" wrapText="1"/>
    </xf>
    <xf numFmtId="0" fontId="3" fillId="0" borderId="9" xfId="0" applyFont="1" applyBorder="1" applyAlignment="1">
      <alignment vertical="center"/>
    </xf>
    <xf numFmtId="165" fontId="3" fillId="0" borderId="9" xfId="0" applyNumberFormat="1" applyFont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3" fillId="3" borderId="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wrapText="1"/>
    </xf>
    <xf numFmtId="49" fontId="4" fillId="4" borderId="12" xfId="0" applyNumberFormat="1" applyFont="1" applyFill="1" applyBorder="1" applyAlignment="1">
      <alignment horizontal="center" vertical="center" wrapText="1"/>
    </xf>
    <xf numFmtId="1" fontId="4" fillId="4" borderId="13" xfId="0" applyNumberFormat="1" applyFont="1" applyFill="1" applyBorder="1" applyAlignment="1" applyProtection="1">
      <alignment horizontal="center" vertical="center" wrapText="1"/>
      <protection hidden="1"/>
    </xf>
    <xf numFmtId="4" fontId="4" fillId="4" borderId="14" xfId="0" applyNumberFormat="1" applyFont="1" applyFill="1" applyBorder="1" applyAlignment="1" applyProtection="1">
      <alignment horizontal="right" vertical="top" wrapText="1"/>
      <protection locked="0"/>
    </xf>
    <xf numFmtId="49" fontId="4" fillId="4" borderId="15" xfId="0" applyNumberFormat="1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wrapText="1"/>
    </xf>
    <xf numFmtId="49" fontId="4" fillId="4" borderId="17" xfId="0" applyNumberFormat="1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justify" vertical="center" wrapText="1"/>
    </xf>
    <xf numFmtId="1" fontId="3" fillId="3" borderId="8" xfId="0" applyNumberFormat="1" applyFont="1" applyFill="1" applyBorder="1" applyAlignment="1" applyProtection="1">
      <alignment horizontal="left" vertical="top" wrapText="1"/>
      <protection hidden="1"/>
    </xf>
    <xf numFmtId="1" fontId="3" fillId="3" borderId="16" xfId="0" applyNumberFormat="1" applyFont="1" applyFill="1" applyBorder="1" applyAlignment="1" applyProtection="1">
      <alignment horizontal="center" vertical="center" wrapText="1"/>
      <protection hidden="1"/>
    </xf>
    <xf numFmtId="4" fontId="3" fillId="3" borderId="16" xfId="0" applyNumberFormat="1" applyFont="1" applyFill="1" applyBorder="1" applyAlignment="1" applyProtection="1">
      <alignment horizontal="right" vertical="top" wrapText="1"/>
      <protection locked="0"/>
    </xf>
    <xf numFmtId="0" fontId="4" fillId="4" borderId="21" xfId="0" applyFont="1" applyFill="1" applyBorder="1" applyAlignment="1">
      <alignment vertical="center" wrapText="1"/>
    </xf>
    <xf numFmtId="0" fontId="4" fillId="4" borderId="22" xfId="0" applyFont="1" applyFill="1" applyBorder="1" applyAlignment="1">
      <alignment horizontal="center" vertical="center" wrapText="1"/>
    </xf>
    <xf numFmtId="0" fontId="4" fillId="4" borderId="22" xfId="0" applyFont="1" applyFill="1" applyBorder="1" applyAlignment="1">
      <alignment vertical="center" wrapText="1"/>
    </xf>
    <xf numFmtId="0" fontId="4" fillId="4" borderId="21" xfId="0" applyFont="1" applyFill="1" applyBorder="1"/>
    <xf numFmtId="0" fontId="4" fillId="4" borderId="14" xfId="0" applyFont="1" applyFill="1" applyBorder="1" applyAlignment="1">
      <alignment horizontal="center" vertical="center"/>
    </xf>
    <xf numFmtId="0" fontId="4" fillId="4" borderId="16" xfId="0" applyFont="1" applyFill="1" applyBorder="1" applyAlignment="1">
      <alignment vertical="top" wrapText="1"/>
    </xf>
    <xf numFmtId="0" fontId="4" fillId="4" borderId="16" xfId="0" applyFont="1" applyFill="1" applyBorder="1" applyAlignment="1">
      <alignment horizontal="center" vertical="top"/>
    </xf>
    <xf numFmtId="0" fontId="4" fillId="4" borderId="16" xfId="0" applyFont="1" applyFill="1" applyBorder="1" applyAlignment="1">
      <alignment horizontal="left" wrapText="1"/>
    </xf>
    <xf numFmtId="0" fontId="4" fillId="4" borderId="22" xfId="0" applyFont="1" applyFill="1" applyBorder="1" applyAlignment="1">
      <alignment horizontal="left" wrapText="1"/>
    </xf>
    <xf numFmtId="0" fontId="4" fillId="4" borderId="24" xfId="0" applyFont="1" applyFill="1" applyBorder="1"/>
    <xf numFmtId="0" fontId="4" fillId="4" borderId="26" xfId="0" applyFont="1" applyFill="1" applyBorder="1" applyAlignment="1">
      <alignment horizontal="left" wrapText="1"/>
    </xf>
    <xf numFmtId="0" fontId="4" fillId="4" borderId="27" xfId="0" applyFont="1" applyFill="1" applyBorder="1"/>
    <xf numFmtId="0" fontId="3" fillId="3" borderId="14" xfId="0" applyFont="1" applyFill="1" applyBorder="1" applyAlignment="1">
      <alignment vertical="center" wrapText="1"/>
    </xf>
    <xf numFmtId="0" fontId="3" fillId="3" borderId="14" xfId="0" applyFont="1" applyFill="1" applyBorder="1"/>
    <xf numFmtId="0" fontId="3" fillId="3" borderId="0" xfId="0" applyFont="1" applyFill="1"/>
    <xf numFmtId="49" fontId="4" fillId="4" borderId="22" xfId="0" applyNumberFormat="1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horizontal="left" vertical="center" wrapText="1"/>
    </xf>
    <xf numFmtId="0" fontId="4" fillId="4" borderId="16" xfId="0" applyFont="1" applyFill="1" applyBorder="1" applyAlignment="1">
      <alignment horizontal="justify" vertical="center" wrapText="1"/>
    </xf>
    <xf numFmtId="0" fontId="4" fillId="4" borderId="26" xfId="0" applyFont="1" applyFill="1" applyBorder="1" applyAlignment="1">
      <alignment horizontal="justify" vertical="center" wrapText="1"/>
    </xf>
    <xf numFmtId="0" fontId="3" fillId="3" borderId="14" xfId="0" applyFont="1" applyFill="1" applyBorder="1" applyAlignment="1">
      <alignment wrapText="1"/>
    </xf>
    <xf numFmtId="0" fontId="3" fillId="3" borderId="16" xfId="0" applyFont="1" applyFill="1" applyBorder="1" applyAlignment="1">
      <alignment wrapText="1"/>
    </xf>
    <xf numFmtId="49" fontId="4" fillId="4" borderId="16" xfId="0" applyNumberFormat="1" applyFont="1" applyFill="1" applyBorder="1" applyAlignment="1">
      <alignment horizontal="center" vertical="center"/>
    </xf>
    <xf numFmtId="0" fontId="4" fillId="4" borderId="22" xfId="0" applyFont="1" applyFill="1" applyBorder="1" applyAlignment="1">
      <alignment horizontal="center" vertical="center"/>
    </xf>
    <xf numFmtId="0" fontId="4" fillId="4" borderId="16" xfId="0" applyFont="1" applyFill="1" applyBorder="1"/>
    <xf numFmtId="0" fontId="4" fillId="4" borderId="26" xfId="0" applyFont="1" applyFill="1" applyBorder="1" applyAlignment="1">
      <alignment wrapText="1"/>
    </xf>
    <xf numFmtId="0" fontId="4" fillId="4" borderId="26" xfId="0" applyFont="1" applyFill="1" applyBorder="1"/>
    <xf numFmtId="0" fontId="4" fillId="4" borderId="16" xfId="0" applyFont="1" applyFill="1" applyBorder="1" applyAlignment="1">
      <alignment vertical="center" wrapText="1"/>
    </xf>
    <xf numFmtId="0" fontId="3" fillId="3" borderId="14" xfId="0" applyFont="1" applyFill="1" applyBorder="1" applyAlignment="1">
      <alignment horizontal="center"/>
    </xf>
    <xf numFmtId="1" fontId="4" fillId="4" borderId="28" xfId="0" applyNumberFormat="1" applyFont="1" applyFill="1" applyBorder="1" applyAlignment="1" applyProtection="1">
      <alignment horizontal="center" vertical="center" wrapText="1"/>
      <protection hidden="1"/>
    </xf>
    <xf numFmtId="49" fontId="4" fillId="4" borderId="29" xfId="0" applyNumberFormat="1" applyFont="1" applyFill="1" applyBorder="1" applyAlignment="1">
      <alignment horizontal="center" vertical="center" wrapText="1"/>
    </xf>
    <xf numFmtId="0" fontId="4" fillId="4" borderId="22" xfId="0" applyFont="1" applyFill="1" applyBorder="1" applyAlignment="1">
      <alignment horizontal="justify" vertical="center"/>
    </xf>
    <xf numFmtId="1" fontId="4" fillId="4" borderId="22" xfId="0" applyNumberFormat="1" applyFont="1" applyFill="1" applyBorder="1" applyAlignment="1" applyProtection="1">
      <alignment horizontal="center" vertical="center" wrapText="1"/>
      <protection hidden="1"/>
    </xf>
    <xf numFmtId="4" fontId="4" fillId="4" borderId="22" xfId="0" applyNumberFormat="1" applyFont="1" applyFill="1" applyBorder="1" applyAlignment="1" applyProtection="1">
      <alignment horizontal="right" vertical="center" wrapText="1"/>
      <protection locked="0"/>
    </xf>
    <xf numFmtId="1" fontId="4" fillId="4" borderId="10" xfId="0" applyNumberFormat="1" applyFont="1" applyFill="1" applyBorder="1" applyAlignment="1" applyProtection="1">
      <alignment horizontal="center" vertical="center" wrapText="1"/>
      <protection hidden="1"/>
    </xf>
    <xf numFmtId="49" fontId="4" fillId="4" borderId="16" xfId="0" applyNumberFormat="1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horizontal="justify" vertical="center"/>
    </xf>
    <xf numFmtId="1" fontId="4" fillId="4" borderId="14" xfId="0" applyNumberFormat="1" applyFont="1" applyFill="1" applyBorder="1" applyAlignment="1" applyProtection="1">
      <alignment horizontal="center" vertical="center" wrapText="1"/>
      <protection hidden="1"/>
    </xf>
    <xf numFmtId="4" fontId="4" fillId="4" borderId="14" xfId="0" applyNumberFormat="1" applyFont="1" applyFill="1" applyBorder="1" applyAlignment="1" applyProtection="1">
      <alignment horizontal="right" vertical="center" wrapText="1"/>
      <protection locked="0"/>
    </xf>
    <xf numFmtId="0" fontId="4" fillId="4" borderId="16" xfId="0" applyFont="1" applyFill="1" applyBorder="1" applyAlignment="1">
      <alignment horizontal="left" vertical="center" wrapText="1" indent="2"/>
    </xf>
    <xf numFmtId="1" fontId="4" fillId="4" borderId="16" xfId="0" applyNumberFormat="1" applyFont="1" applyFill="1" applyBorder="1" applyAlignment="1" applyProtection="1">
      <alignment horizontal="left" vertical="center" wrapText="1"/>
      <protection hidden="1"/>
    </xf>
    <xf numFmtId="1" fontId="4" fillId="4" borderId="26" xfId="0" applyNumberFormat="1" applyFont="1" applyFill="1" applyBorder="1" applyAlignment="1" applyProtection="1">
      <alignment horizontal="left" vertical="center" wrapText="1"/>
      <protection hidden="1"/>
    </xf>
    <xf numFmtId="0" fontId="4" fillId="4" borderId="26" xfId="0" applyFont="1" applyFill="1" applyBorder="1" applyAlignment="1">
      <alignment horizontal="left" vertical="center" wrapText="1" indent="2"/>
    </xf>
    <xf numFmtId="1" fontId="4" fillId="4" borderId="16" xfId="0" applyNumberFormat="1" applyFont="1" applyFill="1" applyBorder="1" applyAlignment="1" applyProtection="1">
      <alignment horizontal="left" vertical="top" wrapText="1"/>
      <protection hidden="1"/>
    </xf>
    <xf numFmtId="0" fontId="4" fillId="4" borderId="16" xfId="0" applyFont="1" applyFill="1" applyBorder="1" applyAlignment="1">
      <alignment horizontal="center"/>
    </xf>
    <xf numFmtId="0" fontId="4" fillId="4" borderId="8" xfId="0" applyFont="1" applyFill="1" applyBorder="1" applyAlignment="1">
      <alignment horizontal="center"/>
    </xf>
    <xf numFmtId="0" fontId="4" fillId="4" borderId="26" xfId="0" applyFont="1" applyFill="1" applyBorder="1" applyAlignment="1">
      <alignment horizontal="center"/>
    </xf>
    <xf numFmtId="49" fontId="4" fillId="4" borderId="16" xfId="0" applyNumberFormat="1" applyFont="1" applyFill="1" applyBorder="1" applyAlignment="1" applyProtection="1">
      <alignment horizontal="center" vertical="center" wrapText="1"/>
      <protection hidden="1"/>
    </xf>
    <xf numFmtId="0" fontId="4" fillId="4" borderId="16" xfId="0" applyFont="1" applyFill="1" applyBorder="1" applyAlignment="1" applyProtection="1">
      <alignment horizontal="left" vertical="top" wrapText="1"/>
      <protection hidden="1"/>
    </xf>
    <xf numFmtId="0" fontId="4" fillId="4" borderId="16" xfId="0" applyFont="1" applyFill="1" applyBorder="1" applyAlignment="1">
      <alignment horizontal="center" vertical="center"/>
    </xf>
    <xf numFmtId="49" fontId="4" fillId="4" borderId="8" xfId="0" applyNumberFormat="1" applyFont="1" applyFill="1" applyBorder="1" applyAlignment="1" applyProtection="1">
      <alignment horizontal="center" vertical="center" wrapText="1"/>
      <protection hidden="1"/>
    </xf>
    <xf numFmtId="0" fontId="4" fillId="4" borderId="16" xfId="0" applyFont="1" applyFill="1" applyBorder="1" applyAlignment="1" applyProtection="1">
      <alignment horizontal="left" wrapText="1"/>
      <protection hidden="1"/>
    </xf>
    <xf numFmtId="0" fontId="4" fillId="4" borderId="22" xfId="0" applyFont="1" applyFill="1" applyBorder="1" applyAlignment="1" applyProtection="1">
      <alignment horizontal="left" wrapText="1"/>
      <protection hidden="1"/>
    </xf>
    <xf numFmtId="0" fontId="4" fillId="4" borderId="26" xfId="0" applyFont="1" applyFill="1" applyBorder="1" applyAlignment="1">
      <alignment horizontal="center" vertical="center"/>
    </xf>
    <xf numFmtId="1" fontId="4" fillId="4" borderId="26" xfId="0" applyNumberFormat="1" applyFont="1" applyFill="1" applyBorder="1" applyAlignment="1" applyProtection="1">
      <alignment horizontal="left" vertical="top" wrapText="1"/>
      <protection hidden="1"/>
    </xf>
    <xf numFmtId="1" fontId="4" fillId="4" borderId="16" xfId="0" applyNumberFormat="1" applyFont="1" applyFill="1" applyBorder="1" applyAlignment="1" applyProtection="1">
      <alignment horizontal="left" wrapText="1"/>
      <protection hidden="1"/>
    </xf>
    <xf numFmtId="0" fontId="4" fillId="4" borderId="16" xfId="0" applyFont="1" applyFill="1" applyBorder="1" applyAlignment="1">
      <alignment horizontal="justify" wrapText="1"/>
    </xf>
    <xf numFmtId="1" fontId="4" fillId="4" borderId="26" xfId="0" applyNumberFormat="1" applyFont="1" applyFill="1" applyBorder="1" applyAlignment="1" applyProtection="1">
      <alignment horizontal="left" wrapText="1"/>
      <protection hidden="1"/>
    </xf>
    <xf numFmtId="0" fontId="4" fillId="4" borderId="26" xfId="0" applyFont="1" applyFill="1" applyBorder="1" applyAlignment="1">
      <alignment vertical="top" wrapText="1"/>
    </xf>
    <xf numFmtId="0" fontId="4" fillId="4" borderId="26" xfId="0" applyFont="1" applyFill="1" applyBorder="1" applyAlignment="1">
      <alignment horizontal="center" vertical="top"/>
    </xf>
    <xf numFmtId="1" fontId="3" fillId="3" borderId="32" xfId="0" applyNumberFormat="1" applyFont="1" applyFill="1" applyBorder="1" applyAlignment="1" applyProtection="1">
      <alignment horizontal="left" vertical="top" wrapText="1"/>
      <protection hidden="1"/>
    </xf>
    <xf numFmtId="0" fontId="4" fillId="4" borderId="33" xfId="2" applyFont="1" applyFill="1" applyBorder="1" applyAlignment="1">
      <alignment wrapText="1"/>
    </xf>
    <xf numFmtId="0" fontId="4" fillId="4" borderId="20" xfId="0" applyFont="1" applyFill="1" applyBorder="1" applyAlignment="1">
      <alignment horizontal="center" vertical="center"/>
    </xf>
    <xf numFmtId="49" fontId="4" fillId="4" borderId="19" xfId="0" applyNumberFormat="1" applyFont="1" applyFill="1" applyBorder="1" applyAlignment="1" applyProtection="1">
      <alignment horizontal="center" vertical="center" wrapText="1"/>
      <protection hidden="1"/>
    </xf>
    <xf numFmtId="0" fontId="4" fillId="5" borderId="25" xfId="0" applyFont="1" applyFill="1" applyBorder="1" applyAlignment="1">
      <alignment horizontal="left" vertical="top" wrapText="1"/>
    </xf>
    <xf numFmtId="0" fontId="4" fillId="4" borderId="25" xfId="0" applyFont="1" applyFill="1" applyBorder="1" applyAlignment="1">
      <alignment horizontal="center" vertical="center"/>
    </xf>
    <xf numFmtId="4" fontId="3" fillId="3" borderId="21" xfId="0" applyNumberFormat="1" applyFont="1" applyFill="1" applyBorder="1" applyAlignment="1" applyProtection="1">
      <alignment horizontal="right" vertical="top" wrapText="1"/>
      <protection locked="0"/>
    </xf>
    <xf numFmtId="4" fontId="4" fillId="4" borderId="24" xfId="0" applyNumberFormat="1" applyFont="1" applyFill="1" applyBorder="1" applyAlignment="1" applyProtection="1">
      <alignment horizontal="right" vertical="center" wrapText="1"/>
      <protection locked="0"/>
    </xf>
    <xf numFmtId="4" fontId="4" fillId="4" borderId="11" xfId="0" applyNumberFormat="1" applyFont="1" applyFill="1" applyBorder="1" applyAlignment="1" applyProtection="1">
      <alignment horizontal="right" vertical="center" wrapText="1"/>
      <protection locked="0"/>
    </xf>
    <xf numFmtId="0" fontId="4" fillId="0" borderId="16" xfId="0" applyFont="1" applyBorder="1"/>
    <xf numFmtId="0" fontId="3" fillId="6" borderId="5" xfId="1" applyFont="1" applyFill="1" applyBorder="1" applyAlignment="1">
      <alignment horizontal="center" vertical="center"/>
    </xf>
    <xf numFmtId="0" fontId="3" fillId="6" borderId="6" xfId="1" applyFont="1" applyFill="1" applyBorder="1" applyAlignment="1">
      <alignment horizontal="center" vertical="center"/>
    </xf>
    <xf numFmtId="164" fontId="3" fillId="6" borderId="6" xfId="1" applyNumberFormat="1" applyFont="1" applyFill="1" applyBorder="1" applyAlignment="1">
      <alignment horizontal="right" vertical="center"/>
    </xf>
    <xf numFmtId="164" fontId="3" fillId="6" borderId="7" xfId="1" applyNumberFormat="1" applyFont="1" applyFill="1" applyBorder="1" applyAlignment="1">
      <alignment horizontal="right" vertical="center"/>
    </xf>
    <xf numFmtId="49" fontId="4" fillId="4" borderId="22" xfId="0" applyNumberFormat="1" applyFont="1" applyFill="1" applyBorder="1" applyAlignment="1">
      <alignment horizontal="center" vertical="center"/>
    </xf>
    <xf numFmtId="0" fontId="3" fillId="3" borderId="16" xfId="0" applyFont="1" applyFill="1" applyBorder="1"/>
    <xf numFmtId="49" fontId="3" fillId="3" borderId="16" xfId="0" applyNumberFormat="1" applyFont="1" applyFill="1" applyBorder="1"/>
    <xf numFmtId="49" fontId="4" fillId="4" borderId="34" xfId="0" applyNumberFormat="1" applyFont="1" applyFill="1" applyBorder="1" applyAlignment="1">
      <alignment horizontal="center" vertical="center" wrapText="1"/>
    </xf>
    <xf numFmtId="49" fontId="4" fillId="4" borderId="35" xfId="0" applyNumberFormat="1" applyFont="1" applyFill="1" applyBorder="1" applyAlignment="1">
      <alignment horizontal="center" vertical="center" wrapText="1"/>
    </xf>
    <xf numFmtId="1" fontId="3" fillId="3" borderId="16" xfId="0" applyNumberFormat="1" applyFont="1" applyFill="1" applyBorder="1" applyAlignment="1" applyProtection="1">
      <alignment vertical="top" wrapText="1"/>
      <protection hidden="1"/>
    </xf>
    <xf numFmtId="1" fontId="4" fillId="4" borderId="0" xfId="0" applyNumberFormat="1" applyFont="1" applyFill="1" applyAlignment="1" applyProtection="1">
      <alignment horizontal="center" vertical="center" wrapText="1"/>
      <protection hidden="1"/>
    </xf>
    <xf numFmtId="1" fontId="4" fillId="4" borderId="30" xfId="0" applyNumberFormat="1" applyFont="1" applyFill="1" applyBorder="1" applyAlignment="1" applyProtection="1">
      <alignment horizontal="center" vertical="center" wrapText="1"/>
      <protection hidden="1"/>
    </xf>
    <xf numFmtId="1" fontId="4" fillId="4" borderId="31" xfId="0" applyNumberFormat="1" applyFont="1" applyFill="1" applyBorder="1" applyAlignment="1" applyProtection="1">
      <alignment horizontal="center" vertical="center" wrapText="1"/>
      <protection hidden="1"/>
    </xf>
    <xf numFmtId="1" fontId="4" fillId="4" borderId="24" xfId="0" applyNumberFormat="1" applyFont="1" applyFill="1" applyBorder="1" applyAlignment="1" applyProtection="1">
      <alignment horizontal="center" vertical="center" wrapText="1"/>
      <protection hidden="1"/>
    </xf>
    <xf numFmtId="1" fontId="4" fillId="4" borderId="18" xfId="0" applyNumberFormat="1" applyFont="1" applyFill="1" applyBorder="1" applyAlignment="1" applyProtection="1">
      <alignment horizontal="center" vertical="center" wrapText="1"/>
      <protection hidden="1"/>
    </xf>
    <xf numFmtId="1" fontId="4" fillId="4" borderId="11" xfId="0" applyNumberFormat="1" applyFont="1" applyFill="1" applyBorder="1" applyAlignment="1" applyProtection="1">
      <alignment horizontal="center" vertical="center" wrapText="1"/>
      <protection hidden="1"/>
    </xf>
    <xf numFmtId="0" fontId="4" fillId="4" borderId="0" xfId="0" applyFont="1" applyFill="1" applyAlignment="1">
      <alignment horizontal="center" vertical="center"/>
    </xf>
    <xf numFmtId="0" fontId="4" fillId="4" borderId="23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 wrapText="1"/>
    </xf>
    <xf numFmtId="49" fontId="3" fillId="3" borderId="16" xfId="0" applyNumberFormat="1" applyFont="1" applyFill="1" applyBorder="1" applyAlignment="1">
      <alignment horizontal="center" vertical="center"/>
    </xf>
    <xf numFmtId="4" fontId="3" fillId="3" borderId="16" xfId="0" applyNumberFormat="1" applyFont="1" applyFill="1" applyBorder="1"/>
    <xf numFmtId="4" fontId="3" fillId="3" borderId="21" xfId="0" applyNumberFormat="1" applyFont="1" applyFill="1" applyBorder="1" applyAlignment="1">
      <alignment vertical="center"/>
    </xf>
    <xf numFmtId="4" fontId="3" fillId="3" borderId="16" xfId="0" applyNumberFormat="1" applyFont="1" applyFill="1" applyBorder="1" applyAlignment="1">
      <alignment horizontal="center"/>
    </xf>
    <xf numFmtId="0" fontId="7" fillId="0" borderId="0" xfId="0" applyFont="1"/>
    <xf numFmtId="0" fontId="6" fillId="6" borderId="36" xfId="1" applyFont="1" applyFill="1" applyBorder="1" applyAlignment="1">
      <alignment horizontal="center" vertical="center"/>
    </xf>
    <xf numFmtId="0" fontId="7" fillId="6" borderId="40" xfId="0" applyFont="1" applyFill="1" applyBorder="1"/>
    <xf numFmtId="49" fontId="4" fillId="4" borderId="41" xfId="0" applyNumberFormat="1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wrapText="1"/>
    </xf>
    <xf numFmtId="4" fontId="4" fillId="4" borderId="42" xfId="0" applyNumberFormat="1" applyFont="1" applyFill="1" applyBorder="1" applyAlignment="1" applyProtection="1">
      <alignment horizontal="right" vertical="top" wrapText="1"/>
      <protection locked="0"/>
    </xf>
    <xf numFmtId="0" fontId="4" fillId="0" borderId="8" xfId="0" applyFont="1" applyBorder="1"/>
    <xf numFmtId="0" fontId="6" fillId="2" borderId="44" xfId="1" applyFont="1" applyFill="1" applyBorder="1" applyAlignment="1" applyProtection="1">
      <alignment horizontal="center" vertical="center" wrapText="1"/>
      <protection hidden="1"/>
    </xf>
    <xf numFmtId="0" fontId="6" fillId="2" borderId="45" xfId="1" applyFont="1" applyFill="1" applyBorder="1" applyAlignment="1" applyProtection="1">
      <alignment vertical="center" wrapText="1"/>
      <protection hidden="1"/>
    </xf>
    <xf numFmtId="0" fontId="6" fillId="2" borderId="46" xfId="1" applyFont="1" applyFill="1" applyBorder="1" applyAlignment="1" applyProtection="1">
      <alignment vertical="center" wrapText="1"/>
      <protection hidden="1"/>
    </xf>
    <xf numFmtId="0" fontId="6" fillId="2" borderId="47" xfId="1" applyFont="1" applyFill="1" applyBorder="1" applyAlignment="1" applyProtection="1">
      <alignment vertical="center" wrapText="1"/>
      <protection hidden="1"/>
    </xf>
    <xf numFmtId="164" fontId="6" fillId="2" borderId="47" xfId="1" applyNumberFormat="1" applyFont="1" applyFill="1" applyBorder="1" applyAlignment="1" applyProtection="1">
      <alignment horizontal="right" vertical="center" wrapText="1"/>
      <protection hidden="1"/>
    </xf>
    <xf numFmtId="4" fontId="6" fillId="3" borderId="49" xfId="0" applyNumberFormat="1" applyFont="1" applyFill="1" applyBorder="1" applyAlignment="1">
      <alignment horizontal="right" vertical="center"/>
    </xf>
    <xf numFmtId="0" fontId="3" fillId="3" borderId="50" xfId="0" applyFont="1" applyFill="1" applyBorder="1" applyAlignment="1">
      <alignment wrapText="1"/>
    </xf>
    <xf numFmtId="0" fontId="3" fillId="3" borderId="51" xfId="0" applyFont="1" applyFill="1" applyBorder="1" applyAlignment="1">
      <alignment vertical="center" wrapText="1"/>
    </xf>
    <xf numFmtId="0" fontId="3" fillId="3" borderId="52" xfId="0" applyFont="1" applyFill="1" applyBorder="1" applyAlignment="1">
      <alignment horizontal="center" vertical="center"/>
    </xf>
    <xf numFmtId="0" fontId="3" fillId="3" borderId="51" xfId="0" applyFont="1" applyFill="1" applyBorder="1" applyAlignment="1">
      <alignment horizontal="center" vertical="center"/>
    </xf>
    <xf numFmtId="4" fontId="3" fillId="3" borderId="51" xfId="0" applyNumberFormat="1" applyFont="1" applyFill="1" applyBorder="1"/>
    <xf numFmtId="164" fontId="3" fillId="3" borderId="53" xfId="0" applyNumberFormat="1" applyFont="1" applyFill="1" applyBorder="1" applyAlignment="1">
      <alignment horizontal="right"/>
    </xf>
    <xf numFmtId="0" fontId="3" fillId="2" borderId="54" xfId="0" applyFont="1" applyFill="1" applyBorder="1" applyAlignment="1" applyProtection="1">
      <alignment horizontal="center" vertical="center" wrapText="1"/>
      <protection hidden="1"/>
    </xf>
    <xf numFmtId="0" fontId="3" fillId="2" borderId="39" xfId="0" applyFont="1" applyFill="1" applyBorder="1" applyAlignment="1" applyProtection="1">
      <alignment horizontal="center" vertical="center" wrapText="1"/>
      <protection hidden="1"/>
    </xf>
    <xf numFmtId="0" fontId="3" fillId="2" borderId="56" xfId="0" applyFont="1" applyFill="1" applyBorder="1" applyAlignment="1" applyProtection="1">
      <alignment horizontal="center" vertical="center" wrapText="1"/>
      <protection hidden="1"/>
    </xf>
    <xf numFmtId="0" fontId="5" fillId="3" borderId="58" xfId="0" applyFont="1" applyFill="1" applyBorder="1" applyAlignment="1">
      <alignment horizontal="center" vertical="center" wrapText="1"/>
    </xf>
    <xf numFmtId="0" fontId="3" fillId="2" borderId="55" xfId="0" applyFont="1" applyFill="1" applyBorder="1" applyAlignment="1" applyProtection="1">
      <alignment horizontal="center" vertical="center" wrapText="1"/>
      <protection hidden="1"/>
    </xf>
    <xf numFmtId="4" fontId="3" fillId="3" borderId="51" xfId="0" applyNumberFormat="1" applyFont="1" applyFill="1" applyBorder="1" applyAlignment="1">
      <alignment horizontal="right" vertical="center"/>
    </xf>
    <xf numFmtId="4" fontId="4" fillId="4" borderId="43" xfId="0" applyNumberFormat="1" applyFont="1" applyFill="1" applyBorder="1" applyAlignment="1" applyProtection="1">
      <alignment horizontal="right" vertical="center" wrapText="1"/>
      <protection locked="0"/>
    </xf>
    <xf numFmtId="4" fontId="3" fillId="3" borderId="16" xfId="0" applyNumberFormat="1" applyFont="1" applyFill="1" applyBorder="1" applyAlignment="1" applyProtection="1">
      <alignment horizontal="right" vertical="center" wrapText="1"/>
      <protection locked="0"/>
    </xf>
    <xf numFmtId="4" fontId="3" fillId="3" borderId="16" xfId="0" applyNumberFormat="1" applyFont="1" applyFill="1" applyBorder="1" applyAlignment="1">
      <alignment vertical="center"/>
    </xf>
    <xf numFmtId="4" fontId="3" fillId="3" borderId="21" xfId="0" applyNumberFormat="1" applyFont="1" applyFill="1" applyBorder="1" applyAlignment="1">
      <alignment horizontal="right" vertical="center"/>
    </xf>
    <xf numFmtId="0" fontId="4" fillId="3" borderId="16" xfId="0" applyFont="1" applyFill="1" applyBorder="1"/>
    <xf numFmtId="4" fontId="6" fillId="2" borderId="48" xfId="1" applyNumberFormat="1" applyFont="1" applyFill="1" applyBorder="1" applyAlignment="1" applyProtection="1">
      <alignment vertical="center" wrapText="1"/>
      <protection hidden="1"/>
    </xf>
    <xf numFmtId="4" fontId="6" fillId="2" borderId="47" xfId="1" applyNumberFormat="1" applyFont="1" applyFill="1" applyBorder="1" applyAlignment="1" applyProtection="1">
      <alignment horizontal="right" vertical="center" wrapText="1"/>
      <protection hidden="1"/>
    </xf>
    <xf numFmtId="4" fontId="6" fillId="6" borderId="39" xfId="1" applyNumberFormat="1" applyFont="1" applyFill="1" applyBorder="1" applyAlignment="1">
      <alignment horizontal="right" vertical="center"/>
    </xf>
    <xf numFmtId="4" fontId="3" fillId="2" borderId="56" xfId="0" applyNumberFormat="1" applyFont="1" applyFill="1" applyBorder="1" applyAlignment="1" applyProtection="1">
      <alignment horizontal="center" vertical="center" wrapText="1"/>
      <protection hidden="1"/>
    </xf>
    <xf numFmtId="4" fontId="3" fillId="2" borderId="57" xfId="0" applyNumberFormat="1" applyFont="1" applyFill="1" applyBorder="1" applyAlignment="1" applyProtection="1">
      <alignment horizontal="center" vertical="center" wrapText="1"/>
      <protection hidden="1"/>
    </xf>
    <xf numFmtId="4" fontId="4" fillId="4" borderId="22" xfId="0" applyNumberFormat="1" applyFont="1" applyFill="1" applyBorder="1" applyAlignment="1">
      <alignment vertical="center" wrapText="1"/>
    </xf>
    <xf numFmtId="4" fontId="4" fillId="4" borderId="24" xfId="0" applyNumberFormat="1" applyFont="1" applyFill="1" applyBorder="1" applyAlignment="1">
      <alignment vertical="center"/>
    </xf>
    <xf numFmtId="4" fontId="4" fillId="4" borderId="14" xfId="0" applyNumberFormat="1" applyFont="1" applyFill="1" applyBorder="1"/>
    <xf numFmtId="4" fontId="4" fillId="4" borderId="11" xfId="0" applyNumberFormat="1" applyFont="1" applyFill="1" applyBorder="1" applyAlignment="1">
      <alignment vertical="center"/>
    </xf>
    <xf numFmtId="4" fontId="4" fillId="4" borderId="22" xfId="0" applyNumberFormat="1" applyFont="1" applyFill="1" applyBorder="1" applyAlignment="1">
      <alignment horizontal="center" vertical="center" wrapText="1"/>
    </xf>
    <xf numFmtId="4" fontId="4" fillId="4" borderId="14" xfId="0" applyNumberFormat="1" applyFont="1" applyFill="1" applyBorder="1" applyAlignment="1">
      <alignment horizontal="center"/>
    </xf>
    <xf numFmtId="4" fontId="4" fillId="4" borderId="22" xfId="0" applyNumberFormat="1" applyFont="1" applyFill="1" applyBorder="1"/>
    <xf numFmtId="4" fontId="4" fillId="4" borderId="24" xfId="0" applyNumberFormat="1" applyFont="1" applyFill="1" applyBorder="1" applyAlignment="1">
      <alignment horizontal="right" vertical="center"/>
    </xf>
    <xf numFmtId="4" fontId="4" fillId="4" borderId="20" xfId="0" applyNumberFormat="1" applyFont="1" applyFill="1" applyBorder="1" applyAlignment="1">
      <alignment vertical="center"/>
    </xf>
    <xf numFmtId="4" fontId="4" fillId="4" borderId="0" xfId="0" applyNumberFormat="1" applyFont="1" applyFill="1" applyAlignment="1">
      <alignment vertical="center"/>
    </xf>
    <xf numFmtId="4" fontId="4" fillId="4" borderId="22" xfId="0" applyNumberFormat="1" applyFont="1" applyFill="1" applyBorder="1" applyAlignment="1">
      <alignment vertical="center"/>
    </xf>
    <xf numFmtId="4" fontId="4" fillId="4" borderId="19" xfId="0" applyNumberFormat="1" applyFont="1" applyFill="1" applyBorder="1"/>
    <xf numFmtId="4" fontId="4" fillId="4" borderId="18" xfId="0" applyNumberFormat="1" applyFont="1" applyFill="1" applyBorder="1" applyAlignment="1">
      <alignment vertical="center"/>
    </xf>
    <xf numFmtId="4" fontId="4" fillId="0" borderId="0" xfId="0" applyNumberFormat="1" applyFont="1"/>
    <xf numFmtId="4" fontId="4" fillId="0" borderId="0" xfId="0" applyNumberFormat="1" applyFont="1" applyAlignment="1">
      <alignment vertical="center"/>
    </xf>
    <xf numFmtId="0" fontId="3" fillId="6" borderId="6" xfId="1" applyFont="1" applyFill="1" applyBorder="1" applyAlignment="1">
      <alignment vertical="center"/>
    </xf>
    <xf numFmtId="0" fontId="3" fillId="0" borderId="16" xfId="0" applyFont="1" applyBorder="1" applyAlignment="1">
      <alignment horizontal="center" vertical="center"/>
    </xf>
    <xf numFmtId="0" fontId="3" fillId="0" borderId="42" xfId="0" applyFont="1" applyBorder="1" applyAlignment="1">
      <alignment wrapText="1"/>
    </xf>
    <xf numFmtId="0" fontId="3" fillId="0" borderId="16" xfId="0" applyFont="1" applyBorder="1" applyAlignment="1">
      <alignment vertical="center"/>
    </xf>
    <xf numFmtId="0" fontId="3" fillId="3" borderId="9" xfId="0" applyFont="1" applyFill="1" applyBorder="1" applyAlignment="1">
      <alignment horizontal="right" vertical="center"/>
    </xf>
    <xf numFmtId="0" fontId="6" fillId="6" borderId="37" xfId="1" applyFont="1" applyFill="1" applyBorder="1" applyAlignment="1">
      <alignment horizontal="left" vertical="center" wrapText="1"/>
    </xf>
    <xf numFmtId="0" fontId="6" fillId="6" borderId="38" xfId="1" applyFont="1" applyFill="1" applyBorder="1" applyAlignment="1">
      <alignment horizontal="left" vertical="center" wrapText="1"/>
    </xf>
    <xf numFmtId="165" fontId="3" fillId="7" borderId="9" xfId="0" applyNumberFormat="1" applyFont="1" applyFill="1" applyBorder="1" applyAlignment="1">
      <alignment horizontal="right" vertical="center"/>
    </xf>
    <xf numFmtId="165" fontId="3" fillId="7" borderId="16" xfId="0" applyNumberFormat="1" applyFont="1" applyFill="1" applyBorder="1" applyAlignment="1">
      <alignment horizontal="right" vertical="center"/>
    </xf>
    <xf numFmtId="164" fontId="3" fillId="2" borderId="1" xfId="1" applyNumberFormat="1" applyFont="1" applyFill="1" applyBorder="1" applyAlignment="1" applyProtection="1">
      <alignment horizontal="right" vertical="center" wrapText="1"/>
      <protection hidden="1"/>
    </xf>
  </cellXfs>
  <cellStyles count="3">
    <cellStyle name="Normal" xfId="0" builtinId="0"/>
    <cellStyle name="Normal 4" xfId="1" xr:uid="{44222653-1868-4361-B80D-390FE3DD54F4}"/>
    <cellStyle name="Standard 2" xfId="2" xr:uid="{0765829C-B83B-43F4-833E-DDE21DE3793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A9F280-8BA8-445A-9808-E33BA6596881}">
  <dimension ref="A1:F18"/>
  <sheetViews>
    <sheetView tabSelected="1" workbookViewId="0">
      <pane xSplit="2" ySplit="3" topLeftCell="C29" activePane="bottomRight" state="frozen"/>
      <selection pane="topRight" activeCell="C1" sqref="C1"/>
      <selection pane="bottomLeft" activeCell="A4" sqref="A4"/>
      <selection pane="bottomRight" activeCell="F1" sqref="F1"/>
    </sheetView>
  </sheetViews>
  <sheetFormatPr defaultColWidth="8.88671875" defaultRowHeight="15.6" x14ac:dyDescent="0.3"/>
  <cols>
    <col min="1" max="1" width="8.88671875" style="14"/>
    <col min="2" max="2" width="40.33203125" style="8" customWidth="1"/>
    <col min="3" max="3" width="8.88671875" style="14"/>
    <col min="4" max="4" width="41.33203125" style="8" bestFit="1" customWidth="1"/>
    <col min="5" max="5" width="19.6640625" style="8" customWidth="1"/>
    <col min="6" max="6" width="23.33203125" style="8" customWidth="1"/>
    <col min="7" max="16384" width="8.88671875" style="8"/>
  </cols>
  <sheetData>
    <row r="1" spans="1:6" ht="31.2" customHeight="1" x14ac:dyDescent="0.3">
      <c r="A1" s="1" t="s">
        <v>0</v>
      </c>
      <c r="B1" s="2"/>
      <c r="C1" s="3"/>
      <c r="D1" s="4"/>
      <c r="E1" s="5" t="s">
        <v>1</v>
      </c>
      <c r="F1" s="180"/>
    </row>
    <row r="2" spans="1:6" ht="46.2" customHeight="1" x14ac:dyDescent="0.3">
      <c r="A2" s="98"/>
      <c r="B2" s="171" t="s">
        <v>2</v>
      </c>
      <c r="C2" s="99"/>
      <c r="D2" s="99"/>
      <c r="E2" s="100"/>
      <c r="F2" s="101"/>
    </row>
    <row r="3" spans="1:6" s="16" customFormat="1" ht="31.2" x14ac:dyDescent="0.3">
      <c r="A3" s="15" t="s">
        <v>3</v>
      </c>
      <c r="B3" s="15" t="s">
        <v>4</v>
      </c>
      <c r="C3" s="15" t="s">
        <v>5</v>
      </c>
      <c r="D3" s="15" t="s">
        <v>6</v>
      </c>
      <c r="E3" s="15" t="s">
        <v>7</v>
      </c>
      <c r="F3" s="15" t="s">
        <v>8</v>
      </c>
    </row>
    <row r="4" spans="1:6" ht="31.2" x14ac:dyDescent="0.3">
      <c r="A4" s="10">
        <v>1</v>
      </c>
      <c r="B4" s="11" t="s">
        <v>9</v>
      </c>
      <c r="C4" s="10">
        <v>1</v>
      </c>
      <c r="D4" s="12"/>
      <c r="E4" s="13"/>
      <c r="F4" s="13"/>
    </row>
    <row r="5" spans="1:6" ht="31.2" x14ac:dyDescent="0.3">
      <c r="A5" s="10">
        <v>2</v>
      </c>
      <c r="B5" s="11" t="s">
        <v>10</v>
      </c>
      <c r="C5" s="10">
        <v>1</v>
      </c>
      <c r="D5" s="12"/>
      <c r="E5" s="178"/>
      <c r="F5" s="178"/>
    </row>
    <row r="6" spans="1:6" x14ac:dyDescent="0.3">
      <c r="A6" s="10">
        <v>3</v>
      </c>
      <c r="B6" s="11" t="s">
        <v>11</v>
      </c>
      <c r="C6" s="10">
        <v>1</v>
      </c>
      <c r="D6" s="12"/>
      <c r="E6" s="178"/>
      <c r="F6" s="178"/>
    </row>
    <row r="7" spans="1:6" ht="31.2" x14ac:dyDescent="0.3">
      <c r="A7" s="10">
        <v>4</v>
      </c>
      <c r="B7" s="11" t="s">
        <v>12</v>
      </c>
      <c r="C7" s="10">
        <v>1</v>
      </c>
      <c r="D7" s="12"/>
      <c r="E7" s="178"/>
      <c r="F7" s="178"/>
    </row>
    <row r="8" spans="1:6" ht="31.2" x14ac:dyDescent="0.3">
      <c r="A8" s="172">
        <v>5</v>
      </c>
      <c r="B8" s="173" t="s">
        <v>355</v>
      </c>
      <c r="C8" s="172">
        <v>1</v>
      </c>
      <c r="D8" s="174"/>
      <c r="E8" s="179"/>
      <c r="F8" s="178"/>
    </row>
    <row r="9" spans="1:6" ht="31.2" x14ac:dyDescent="0.3">
      <c r="A9" s="10">
        <v>6</v>
      </c>
      <c r="B9" s="11" t="s">
        <v>13</v>
      </c>
      <c r="C9" s="10">
        <v>1</v>
      </c>
      <c r="D9" s="12"/>
      <c r="E9" s="178"/>
      <c r="F9" s="178"/>
    </row>
    <row r="10" spans="1:6" x14ac:dyDescent="0.3">
      <c r="A10" s="10">
        <v>7</v>
      </c>
      <c r="B10" s="11" t="s">
        <v>14</v>
      </c>
      <c r="C10" s="10">
        <v>1</v>
      </c>
      <c r="D10" s="12"/>
      <c r="E10" s="178"/>
      <c r="F10" s="178"/>
    </row>
    <row r="11" spans="1:6" x14ac:dyDescent="0.3">
      <c r="A11" s="10">
        <v>8</v>
      </c>
      <c r="B11" s="11" t="s">
        <v>15</v>
      </c>
      <c r="C11" s="10">
        <v>1</v>
      </c>
      <c r="D11" s="12"/>
      <c r="E11" s="178"/>
      <c r="F11" s="178"/>
    </row>
    <row r="12" spans="1:6" x14ac:dyDescent="0.3">
      <c r="A12" s="10">
        <v>9</v>
      </c>
      <c r="B12" s="11" t="s">
        <v>16</v>
      </c>
      <c r="C12" s="10">
        <v>1</v>
      </c>
      <c r="D12" s="12"/>
      <c r="E12" s="178"/>
      <c r="F12" s="178"/>
    </row>
    <row r="13" spans="1:6" ht="31.2" x14ac:dyDescent="0.3">
      <c r="A13" s="10">
        <v>10</v>
      </c>
      <c r="B13" s="11" t="s">
        <v>17</v>
      </c>
      <c r="C13" s="10">
        <v>1</v>
      </c>
      <c r="D13" s="12"/>
      <c r="E13" s="178"/>
      <c r="F13" s="178"/>
    </row>
    <row r="14" spans="1:6" x14ac:dyDescent="0.3">
      <c r="A14" s="10">
        <v>11</v>
      </c>
      <c r="B14" s="11" t="s">
        <v>18</v>
      </c>
      <c r="C14" s="10">
        <v>1</v>
      </c>
      <c r="D14" s="12"/>
      <c r="E14" s="178"/>
      <c r="F14" s="178"/>
    </row>
    <row r="15" spans="1:6" x14ac:dyDescent="0.3">
      <c r="A15" s="10">
        <v>12</v>
      </c>
      <c r="B15" s="11" t="s">
        <v>19</v>
      </c>
      <c r="C15" s="10">
        <v>2</v>
      </c>
      <c r="D15" s="12"/>
      <c r="E15" s="178"/>
      <c r="F15" s="178"/>
    </row>
    <row r="16" spans="1:6" ht="31.2" x14ac:dyDescent="0.3">
      <c r="A16" s="10">
        <v>13</v>
      </c>
      <c r="B16" s="11" t="s">
        <v>20</v>
      </c>
      <c r="C16" s="10">
        <v>1</v>
      </c>
      <c r="D16" s="12"/>
      <c r="E16" s="178"/>
      <c r="F16" s="178"/>
    </row>
    <row r="17" spans="1:6" ht="31.2" x14ac:dyDescent="0.3">
      <c r="A17" s="10">
        <v>14</v>
      </c>
      <c r="B17" s="11" t="s">
        <v>21</v>
      </c>
      <c r="C17" s="10">
        <v>2</v>
      </c>
      <c r="D17" s="12"/>
      <c r="E17" s="13"/>
      <c r="F17" s="13"/>
    </row>
    <row r="18" spans="1:6" x14ac:dyDescent="0.3">
      <c r="A18" s="175" t="s">
        <v>22</v>
      </c>
      <c r="B18" s="175"/>
      <c r="C18" s="175"/>
      <c r="D18" s="175"/>
      <c r="E18" s="175"/>
      <c r="F18" s="178">
        <f>SUM(F4:F17)</f>
        <v>0</v>
      </c>
    </row>
  </sheetData>
  <mergeCells count="1">
    <mergeCell ref="A18:E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97068A-A00C-4709-A9AE-40A400012D9B}">
  <dimension ref="A1:H208"/>
  <sheetViews>
    <sheetView zoomScale="85" zoomScaleNormal="85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H2" sqref="H2"/>
    </sheetView>
  </sheetViews>
  <sheetFormatPr defaultColWidth="9.33203125" defaultRowHeight="15.6" x14ac:dyDescent="0.3"/>
  <cols>
    <col min="1" max="1" width="9.33203125" style="14"/>
    <col min="2" max="2" width="9.33203125" style="6"/>
    <col min="3" max="3" width="59.5546875" style="6" customWidth="1"/>
    <col min="4" max="4" width="39.33203125" style="6" customWidth="1"/>
    <col min="5" max="5" width="9.33203125" style="6"/>
    <col min="6" max="6" width="12" style="169" customWidth="1"/>
    <col min="7" max="7" width="19.6640625" style="170" customWidth="1"/>
    <col min="8" max="8" width="25" style="6" customWidth="1"/>
    <col min="9" max="16384" width="9.33203125" style="6"/>
  </cols>
  <sheetData>
    <row r="1" spans="1:8" s="121" customFormat="1" ht="52.2" customHeight="1" thickBot="1" x14ac:dyDescent="0.4">
      <c r="A1" s="128" t="s">
        <v>0</v>
      </c>
      <c r="B1" s="129"/>
      <c r="C1" s="130"/>
      <c r="D1" s="131"/>
      <c r="E1" s="132"/>
      <c r="F1" s="151"/>
      <c r="G1" s="152" t="s">
        <v>297</v>
      </c>
      <c r="H1" s="133">
        <f>G4+G16+G32+G36+G78+G96+G111+G133+G140+G161+G171+G182+G205</f>
        <v>0</v>
      </c>
    </row>
    <row r="2" spans="1:8" s="121" customFormat="1" ht="30.6" customHeight="1" thickBot="1" x14ac:dyDescent="0.4">
      <c r="A2" s="122"/>
      <c r="B2" s="176" t="s">
        <v>2</v>
      </c>
      <c r="C2" s="176"/>
      <c r="D2" s="176"/>
      <c r="E2" s="176"/>
      <c r="F2" s="177"/>
      <c r="G2" s="153"/>
      <c r="H2" s="123"/>
    </row>
    <row r="3" spans="1:8" ht="31.8" thickBot="1" x14ac:dyDescent="0.35">
      <c r="A3" s="140" t="s">
        <v>3</v>
      </c>
      <c r="B3" s="141" t="s">
        <v>292</v>
      </c>
      <c r="C3" s="144" t="s">
        <v>294</v>
      </c>
      <c r="D3" s="142" t="s">
        <v>295</v>
      </c>
      <c r="E3" s="142" t="s">
        <v>5</v>
      </c>
      <c r="F3" s="154" t="s">
        <v>7</v>
      </c>
      <c r="G3" s="155" t="s">
        <v>8</v>
      </c>
      <c r="H3" s="143" t="s">
        <v>293</v>
      </c>
    </row>
    <row r="4" spans="1:8" ht="31.8" thickBot="1" x14ac:dyDescent="0.35">
      <c r="A4" s="136">
        <v>1</v>
      </c>
      <c r="B4" s="137"/>
      <c r="C4" s="134" t="s">
        <v>9</v>
      </c>
      <c r="D4" s="135"/>
      <c r="E4" s="137">
        <v>1</v>
      </c>
      <c r="F4" s="138"/>
      <c r="G4" s="145">
        <f>E4*F4</f>
        <v>0</v>
      </c>
      <c r="H4" s="139"/>
    </row>
    <row r="5" spans="1:8" ht="46.8" x14ac:dyDescent="0.3">
      <c r="A5" s="113"/>
      <c r="B5" s="124" t="s">
        <v>23</v>
      </c>
      <c r="C5" s="125" t="s">
        <v>24</v>
      </c>
      <c r="D5" s="125"/>
      <c r="E5" s="20"/>
      <c r="F5" s="126"/>
      <c r="G5" s="146"/>
      <c r="H5" s="127"/>
    </row>
    <row r="6" spans="1:8" ht="31.2" x14ac:dyDescent="0.3">
      <c r="A6" s="113"/>
      <c r="B6" s="19" t="s">
        <v>25</v>
      </c>
      <c r="C6" s="18" t="s">
        <v>26</v>
      </c>
      <c r="D6" s="18"/>
      <c r="E6" s="20"/>
      <c r="F6" s="21"/>
      <c r="G6" s="96"/>
      <c r="H6" s="97"/>
    </row>
    <row r="7" spans="1:8" ht="31.2" x14ac:dyDescent="0.3">
      <c r="A7" s="113"/>
      <c r="B7" s="22" t="s">
        <v>27</v>
      </c>
      <c r="C7" s="23" t="s">
        <v>296</v>
      </c>
      <c r="D7" s="23"/>
      <c r="E7" s="20"/>
      <c r="F7" s="21"/>
      <c r="G7" s="96"/>
      <c r="H7" s="97"/>
    </row>
    <row r="8" spans="1:8" x14ac:dyDescent="0.3">
      <c r="A8" s="113"/>
      <c r="B8" s="24" t="s">
        <v>28</v>
      </c>
      <c r="C8" s="23" t="s">
        <v>29</v>
      </c>
      <c r="D8" s="23"/>
      <c r="E8" s="20">
        <v>2</v>
      </c>
      <c r="F8" s="21"/>
      <c r="G8" s="96"/>
      <c r="H8" s="97"/>
    </row>
    <row r="9" spans="1:8" ht="46.8" x14ac:dyDescent="0.3">
      <c r="A9" s="113"/>
      <c r="B9" s="22" t="s">
        <v>30</v>
      </c>
      <c r="C9" s="23" t="s">
        <v>31</v>
      </c>
      <c r="D9" s="23"/>
      <c r="E9" s="20"/>
      <c r="F9" s="21"/>
      <c r="G9" s="96"/>
      <c r="H9" s="97"/>
    </row>
    <row r="10" spans="1:8" ht="31.2" x14ac:dyDescent="0.3">
      <c r="A10" s="113"/>
      <c r="B10" s="24" t="s">
        <v>32</v>
      </c>
      <c r="C10" s="23" t="s">
        <v>33</v>
      </c>
      <c r="D10" s="23"/>
      <c r="E10" s="20"/>
      <c r="F10" s="21"/>
      <c r="G10" s="96"/>
      <c r="H10" s="97"/>
    </row>
    <row r="11" spans="1:8" ht="62.4" x14ac:dyDescent="0.3">
      <c r="A11" s="113"/>
      <c r="B11" s="22" t="s">
        <v>34</v>
      </c>
      <c r="C11" s="23" t="s">
        <v>35</v>
      </c>
      <c r="D11" s="23"/>
      <c r="E11" s="20"/>
      <c r="F11" s="21"/>
      <c r="G11" s="96"/>
      <c r="H11" s="97"/>
    </row>
    <row r="12" spans="1:8" ht="31.2" x14ac:dyDescent="0.3">
      <c r="A12" s="113"/>
      <c r="B12" s="24" t="s">
        <v>36</v>
      </c>
      <c r="C12" s="23" t="s">
        <v>37</v>
      </c>
      <c r="D12" s="23"/>
      <c r="E12" s="20"/>
      <c r="F12" s="21"/>
      <c r="G12" s="96"/>
      <c r="H12" s="97"/>
    </row>
    <row r="13" spans="1:8" ht="31.2" x14ac:dyDescent="0.3">
      <c r="A13" s="113"/>
      <c r="B13" s="22" t="s">
        <v>38</v>
      </c>
      <c r="C13" s="23" t="s">
        <v>39</v>
      </c>
      <c r="D13" s="23"/>
      <c r="E13" s="20"/>
      <c r="F13" s="21"/>
      <c r="G13" s="96"/>
      <c r="H13" s="97"/>
    </row>
    <row r="14" spans="1:8" ht="31.2" x14ac:dyDescent="0.3">
      <c r="A14" s="113"/>
      <c r="B14" s="24" t="s">
        <v>40</v>
      </c>
      <c r="C14" s="23" t="s">
        <v>41</v>
      </c>
      <c r="D14" s="23"/>
      <c r="E14" s="20"/>
      <c r="F14" s="21"/>
      <c r="G14" s="96"/>
      <c r="H14" s="97"/>
    </row>
    <row r="15" spans="1:8" ht="62.4" x14ac:dyDescent="0.3">
      <c r="A15" s="113"/>
      <c r="B15" s="106" t="s">
        <v>42</v>
      </c>
      <c r="C15" s="23" t="s">
        <v>43</v>
      </c>
      <c r="D15" s="23"/>
      <c r="E15" s="20"/>
      <c r="F15" s="21"/>
      <c r="G15" s="96"/>
      <c r="H15" s="97"/>
    </row>
    <row r="16" spans="1:8" x14ac:dyDescent="0.3">
      <c r="A16" s="27">
        <v>2</v>
      </c>
      <c r="B16" s="107"/>
      <c r="C16" s="25" t="s">
        <v>10</v>
      </c>
      <c r="D16" s="26"/>
      <c r="E16" s="27">
        <v>1</v>
      </c>
      <c r="F16" s="28"/>
      <c r="G16" s="147">
        <f>E16*F16</f>
        <v>0</v>
      </c>
      <c r="H16" s="94"/>
    </row>
    <row r="17" spans="1:8" ht="46.8" x14ac:dyDescent="0.3">
      <c r="A17" s="90"/>
      <c r="B17" s="22" t="s">
        <v>44</v>
      </c>
      <c r="C17" s="23" t="s">
        <v>24</v>
      </c>
      <c r="D17" s="29"/>
      <c r="E17" s="30"/>
      <c r="F17" s="156"/>
      <c r="G17" s="157"/>
      <c r="H17" s="97"/>
    </row>
    <row r="18" spans="1:8" ht="31.2" x14ac:dyDescent="0.3">
      <c r="A18" s="114"/>
      <c r="B18" s="24" t="s">
        <v>45</v>
      </c>
      <c r="C18" s="23" t="s">
        <v>26</v>
      </c>
      <c r="D18" s="32"/>
      <c r="E18" s="33"/>
      <c r="F18" s="158"/>
      <c r="G18" s="159"/>
      <c r="H18" s="97"/>
    </row>
    <row r="19" spans="1:8" ht="31.2" x14ac:dyDescent="0.3">
      <c r="A19" s="114"/>
      <c r="B19" s="22" t="s">
        <v>46</v>
      </c>
      <c r="C19" s="23" t="s">
        <v>296</v>
      </c>
      <c r="D19" s="32"/>
      <c r="E19" s="33"/>
      <c r="F19" s="158"/>
      <c r="G19" s="159"/>
      <c r="H19" s="97"/>
    </row>
    <row r="20" spans="1:8" x14ac:dyDescent="0.3">
      <c r="A20" s="114"/>
      <c r="B20" s="24" t="s">
        <v>47</v>
      </c>
      <c r="C20" s="23" t="s">
        <v>29</v>
      </c>
      <c r="D20" s="32"/>
      <c r="E20" s="33">
        <v>2</v>
      </c>
      <c r="F20" s="158"/>
      <c r="G20" s="159"/>
      <c r="H20" s="97"/>
    </row>
    <row r="21" spans="1:8" ht="46.8" x14ac:dyDescent="0.3">
      <c r="A21" s="114"/>
      <c r="B21" s="22" t="s">
        <v>48</v>
      </c>
      <c r="C21" s="23" t="s">
        <v>31</v>
      </c>
      <c r="D21" s="32"/>
      <c r="E21" s="33"/>
      <c r="F21" s="158"/>
      <c r="G21" s="159"/>
      <c r="H21" s="97"/>
    </row>
    <row r="22" spans="1:8" ht="327.60000000000002" x14ac:dyDescent="0.3">
      <c r="A22" s="65"/>
      <c r="B22" s="24" t="s">
        <v>49</v>
      </c>
      <c r="C22" s="34" t="s">
        <v>50</v>
      </c>
      <c r="D22" s="35"/>
      <c r="E22" s="33"/>
      <c r="F22" s="158"/>
      <c r="G22" s="159"/>
      <c r="H22" s="97"/>
    </row>
    <row r="23" spans="1:8" ht="93.6" x14ac:dyDescent="0.3">
      <c r="A23" s="108"/>
      <c r="B23" s="22" t="s">
        <v>51</v>
      </c>
      <c r="C23" s="34" t="s">
        <v>52</v>
      </c>
      <c r="D23" s="35"/>
      <c r="E23" s="33"/>
      <c r="F23" s="158"/>
      <c r="G23" s="159"/>
      <c r="H23" s="97"/>
    </row>
    <row r="24" spans="1:8" ht="31.2" x14ac:dyDescent="0.3">
      <c r="A24" s="115"/>
      <c r="B24" s="24" t="s">
        <v>53</v>
      </c>
      <c r="C24" s="23" t="s">
        <v>33</v>
      </c>
      <c r="D24" s="32"/>
      <c r="E24" s="33"/>
      <c r="F24" s="158"/>
      <c r="G24" s="159"/>
      <c r="H24" s="97"/>
    </row>
    <row r="25" spans="1:8" ht="31.2" x14ac:dyDescent="0.3">
      <c r="A25" s="114"/>
      <c r="B25" s="22" t="s">
        <v>54</v>
      </c>
      <c r="C25" s="23" t="s">
        <v>55</v>
      </c>
      <c r="D25" s="32"/>
      <c r="E25" s="33"/>
      <c r="F25" s="158"/>
      <c r="G25" s="159"/>
      <c r="H25" s="97"/>
    </row>
    <row r="26" spans="1:8" ht="31.2" x14ac:dyDescent="0.3">
      <c r="A26" s="114"/>
      <c r="B26" s="24" t="s">
        <v>56</v>
      </c>
      <c r="C26" s="23" t="s">
        <v>57</v>
      </c>
      <c r="D26" s="32"/>
      <c r="E26" s="33"/>
      <c r="F26" s="158"/>
      <c r="G26" s="159"/>
      <c r="H26" s="97"/>
    </row>
    <row r="27" spans="1:8" ht="31.2" x14ac:dyDescent="0.3">
      <c r="A27" s="114"/>
      <c r="B27" s="22" t="s">
        <v>58</v>
      </c>
      <c r="C27" s="23" t="s">
        <v>37</v>
      </c>
      <c r="D27" s="32"/>
      <c r="E27" s="33"/>
      <c r="F27" s="158"/>
      <c r="G27" s="159"/>
      <c r="H27" s="97"/>
    </row>
    <row r="28" spans="1:8" ht="46.8" x14ac:dyDescent="0.3">
      <c r="A28" s="114"/>
      <c r="B28" s="24" t="s">
        <v>59</v>
      </c>
      <c r="C28" s="36" t="s">
        <v>60</v>
      </c>
      <c r="D28" s="32"/>
      <c r="E28" s="33"/>
      <c r="F28" s="158"/>
      <c r="G28" s="159"/>
      <c r="H28" s="97"/>
    </row>
    <row r="29" spans="1:8" ht="46.8" x14ac:dyDescent="0.3">
      <c r="A29" s="114"/>
      <c r="B29" s="22" t="s">
        <v>61</v>
      </c>
      <c r="C29" s="36" t="s">
        <v>62</v>
      </c>
      <c r="D29" s="32"/>
      <c r="E29" s="33"/>
      <c r="F29" s="158"/>
      <c r="G29" s="159"/>
      <c r="H29" s="97"/>
    </row>
    <row r="30" spans="1:8" ht="140.4" x14ac:dyDescent="0.3">
      <c r="A30" s="114"/>
      <c r="B30" s="24" t="s">
        <v>63</v>
      </c>
      <c r="C30" s="37" t="s">
        <v>64</v>
      </c>
      <c r="D30" s="38"/>
      <c r="E30" s="33"/>
      <c r="F30" s="158"/>
      <c r="G30" s="159"/>
      <c r="H30" s="97"/>
    </row>
    <row r="31" spans="1:8" ht="31.8" thickBot="1" x14ac:dyDescent="0.35">
      <c r="A31" s="114"/>
      <c r="B31" s="105" t="s">
        <v>65</v>
      </c>
      <c r="C31" s="39" t="s">
        <v>66</v>
      </c>
      <c r="D31" s="40"/>
      <c r="E31" s="33"/>
      <c r="F31" s="158"/>
      <c r="G31" s="159"/>
      <c r="H31" s="97"/>
    </row>
    <row r="32" spans="1:8" ht="16.2" thickTop="1" x14ac:dyDescent="0.3">
      <c r="A32" s="17">
        <v>3</v>
      </c>
      <c r="B32" s="103"/>
      <c r="C32" s="41" t="s">
        <v>11</v>
      </c>
      <c r="D32" s="42"/>
      <c r="E32" s="17">
        <v>1</v>
      </c>
      <c r="F32" s="118"/>
      <c r="G32" s="148">
        <f>E32*F32</f>
        <v>0</v>
      </c>
      <c r="H32" s="150"/>
    </row>
    <row r="33" spans="1:8" ht="46.8" x14ac:dyDescent="0.3">
      <c r="A33" s="90"/>
      <c r="B33" s="44" t="s">
        <v>67</v>
      </c>
      <c r="C33" s="45" t="s">
        <v>68</v>
      </c>
      <c r="D33" s="29"/>
      <c r="E33" s="30"/>
      <c r="F33" s="160"/>
      <c r="G33" s="157"/>
      <c r="H33" s="97"/>
    </row>
    <row r="34" spans="1:8" x14ac:dyDescent="0.3">
      <c r="A34" s="114"/>
      <c r="B34" s="44" t="s">
        <v>69</v>
      </c>
      <c r="C34" s="46" t="s">
        <v>70</v>
      </c>
      <c r="D34" s="32"/>
      <c r="E34" s="33"/>
      <c r="F34" s="161"/>
      <c r="G34" s="159"/>
      <c r="H34" s="97"/>
    </row>
    <row r="35" spans="1:8" ht="16.2" thickBot="1" x14ac:dyDescent="0.35">
      <c r="A35" s="93"/>
      <c r="B35" s="44" t="s">
        <v>71</v>
      </c>
      <c r="C35" s="47" t="s">
        <v>72</v>
      </c>
      <c r="D35" s="40"/>
      <c r="E35" s="33"/>
      <c r="F35" s="161"/>
      <c r="G35" s="159"/>
      <c r="H35" s="97"/>
    </row>
    <row r="36" spans="1:8" ht="16.2" thickTop="1" x14ac:dyDescent="0.3">
      <c r="A36" s="116">
        <v>4</v>
      </c>
      <c r="B36" s="49"/>
      <c r="C36" s="48" t="s">
        <v>12</v>
      </c>
      <c r="D36" s="42"/>
      <c r="E36" s="17">
        <v>1</v>
      </c>
      <c r="F36" s="120"/>
      <c r="G36" s="119">
        <f>E36*F36</f>
        <v>0</v>
      </c>
      <c r="H36" s="150"/>
    </row>
    <row r="37" spans="1:8" ht="62.4" x14ac:dyDescent="0.3">
      <c r="A37" s="90"/>
      <c r="B37" s="50" t="s">
        <v>73</v>
      </c>
      <c r="C37" s="23" t="s">
        <v>74</v>
      </c>
      <c r="D37" s="23"/>
      <c r="E37" s="51"/>
      <c r="F37" s="162"/>
      <c r="G37" s="157"/>
      <c r="H37" s="97"/>
    </row>
    <row r="38" spans="1:8" ht="46.8" x14ac:dyDescent="0.3">
      <c r="A38" s="114"/>
      <c r="B38" s="50" t="s">
        <v>75</v>
      </c>
      <c r="C38" s="23" t="s">
        <v>76</v>
      </c>
      <c r="D38" s="52"/>
      <c r="E38" s="33"/>
      <c r="F38" s="158"/>
      <c r="G38" s="159"/>
      <c r="H38" s="97"/>
    </row>
    <row r="39" spans="1:8" x14ac:dyDescent="0.3">
      <c r="A39" s="114"/>
      <c r="B39" s="50" t="s">
        <v>77</v>
      </c>
      <c r="C39" s="23" t="s">
        <v>78</v>
      </c>
      <c r="D39" s="52"/>
      <c r="E39" s="33"/>
      <c r="F39" s="158"/>
      <c r="G39" s="159"/>
      <c r="H39" s="97"/>
    </row>
    <row r="40" spans="1:8" x14ac:dyDescent="0.3">
      <c r="A40" s="114"/>
      <c r="B40" s="50" t="s">
        <v>79</v>
      </c>
      <c r="C40" s="23" t="s">
        <v>80</v>
      </c>
      <c r="D40" s="52"/>
      <c r="E40" s="33"/>
      <c r="F40" s="158"/>
      <c r="G40" s="159"/>
      <c r="H40" s="97"/>
    </row>
    <row r="41" spans="1:8" ht="16.2" thickBot="1" x14ac:dyDescent="0.35">
      <c r="A41" s="114"/>
      <c r="B41" s="102" t="s">
        <v>81</v>
      </c>
      <c r="C41" s="53" t="s">
        <v>82</v>
      </c>
      <c r="D41" s="54"/>
      <c r="E41" s="33"/>
      <c r="F41" s="158"/>
      <c r="G41" s="159"/>
      <c r="H41" s="97"/>
    </row>
    <row r="42" spans="1:8" ht="16.2" thickTop="1" x14ac:dyDescent="0.3">
      <c r="A42" s="116">
        <v>5</v>
      </c>
      <c r="B42" s="49"/>
      <c r="C42" s="48" t="s">
        <v>355</v>
      </c>
      <c r="D42" s="42"/>
      <c r="E42" s="17">
        <v>1</v>
      </c>
      <c r="F42" s="120"/>
      <c r="G42" s="119">
        <f>E42*F42</f>
        <v>0</v>
      </c>
      <c r="H42" s="150"/>
    </row>
    <row r="43" spans="1:8" ht="46.8" x14ac:dyDescent="0.3">
      <c r="A43" s="90"/>
      <c r="B43" s="50" t="s">
        <v>83</v>
      </c>
      <c r="C43" s="23" t="s">
        <v>354</v>
      </c>
      <c r="D43" s="23"/>
      <c r="E43" s="51"/>
      <c r="F43" s="162"/>
      <c r="G43" s="157"/>
      <c r="H43" s="97"/>
    </row>
    <row r="44" spans="1:8" x14ac:dyDescent="0.3">
      <c r="A44" s="90"/>
      <c r="B44" s="50" t="s">
        <v>84</v>
      </c>
      <c r="C44" s="23" t="s">
        <v>353</v>
      </c>
      <c r="D44" s="23"/>
      <c r="E44" s="51"/>
      <c r="F44" s="162"/>
      <c r="G44" s="157"/>
      <c r="H44" s="97"/>
    </row>
    <row r="45" spans="1:8" ht="31.2" x14ac:dyDescent="0.3">
      <c r="A45" s="90"/>
      <c r="B45" s="50" t="s">
        <v>85</v>
      </c>
      <c r="C45" s="23" t="s">
        <v>352</v>
      </c>
      <c r="D45" s="23"/>
      <c r="E45" s="51"/>
      <c r="F45" s="162"/>
      <c r="G45" s="157"/>
      <c r="H45" s="97"/>
    </row>
    <row r="46" spans="1:8" x14ac:dyDescent="0.3">
      <c r="A46" s="90"/>
      <c r="B46" s="50" t="s">
        <v>86</v>
      </c>
      <c r="C46" s="23" t="s">
        <v>351</v>
      </c>
      <c r="D46" s="23"/>
      <c r="E46" s="51"/>
      <c r="F46" s="162"/>
      <c r="G46" s="157"/>
      <c r="H46" s="97"/>
    </row>
    <row r="47" spans="1:8" x14ac:dyDescent="0.3">
      <c r="A47" s="90"/>
      <c r="B47" s="50" t="s">
        <v>87</v>
      </c>
      <c r="C47" s="23" t="s">
        <v>350</v>
      </c>
      <c r="D47" s="23"/>
      <c r="E47" s="51"/>
      <c r="F47" s="162"/>
      <c r="G47" s="157"/>
      <c r="H47" s="97"/>
    </row>
    <row r="48" spans="1:8" ht="46.8" x14ac:dyDescent="0.3">
      <c r="A48" s="90"/>
      <c r="B48" s="50" t="s">
        <v>88</v>
      </c>
      <c r="C48" s="23" t="s">
        <v>349</v>
      </c>
      <c r="D48" s="23"/>
      <c r="E48" s="51"/>
      <c r="F48" s="162"/>
      <c r="G48" s="157"/>
      <c r="H48" s="97"/>
    </row>
    <row r="49" spans="1:8" ht="31.2" x14ac:dyDescent="0.3">
      <c r="A49" s="90"/>
      <c r="B49" s="50" t="s">
        <v>89</v>
      </c>
      <c r="C49" s="23" t="s">
        <v>348</v>
      </c>
      <c r="D49" s="23"/>
      <c r="E49" s="51"/>
      <c r="F49" s="162"/>
      <c r="G49" s="157"/>
      <c r="H49" s="97"/>
    </row>
    <row r="50" spans="1:8" ht="46.8" x14ac:dyDescent="0.3">
      <c r="A50" s="90"/>
      <c r="B50" s="50" t="s">
        <v>90</v>
      </c>
      <c r="C50" s="23" t="s">
        <v>347</v>
      </c>
      <c r="D50" s="23"/>
      <c r="E50" s="51"/>
      <c r="F50" s="162"/>
      <c r="G50" s="157"/>
      <c r="H50" s="97"/>
    </row>
    <row r="51" spans="1:8" ht="46.8" x14ac:dyDescent="0.3">
      <c r="A51" s="90"/>
      <c r="B51" s="50" t="s">
        <v>91</v>
      </c>
      <c r="C51" s="23" t="s">
        <v>346</v>
      </c>
      <c r="D51" s="23"/>
      <c r="E51" s="51"/>
      <c r="F51" s="162"/>
      <c r="G51" s="157"/>
      <c r="H51" s="97"/>
    </row>
    <row r="52" spans="1:8" ht="31.2" x14ac:dyDescent="0.3">
      <c r="A52" s="90"/>
      <c r="B52" s="50" t="s">
        <v>92</v>
      </c>
      <c r="C52" s="23" t="s">
        <v>345</v>
      </c>
      <c r="D52" s="23"/>
      <c r="E52" s="51"/>
      <c r="F52" s="162"/>
      <c r="G52" s="157"/>
      <c r="H52" s="97"/>
    </row>
    <row r="53" spans="1:8" x14ac:dyDescent="0.3">
      <c r="A53" s="90"/>
      <c r="B53" s="50" t="s">
        <v>93</v>
      </c>
      <c r="C53" s="23" t="s">
        <v>344</v>
      </c>
      <c r="D53" s="23"/>
      <c r="E53" s="51"/>
      <c r="F53" s="162"/>
      <c r="G53" s="157"/>
      <c r="H53" s="97"/>
    </row>
    <row r="54" spans="1:8" ht="31.2" x14ac:dyDescent="0.3">
      <c r="A54" s="90"/>
      <c r="B54" s="50" t="s">
        <v>343</v>
      </c>
      <c r="C54" s="23" t="s">
        <v>342</v>
      </c>
      <c r="D54" s="23"/>
      <c r="E54" s="51"/>
      <c r="F54" s="162"/>
      <c r="G54" s="157"/>
      <c r="H54" s="97"/>
    </row>
    <row r="55" spans="1:8" x14ac:dyDescent="0.3">
      <c r="A55" s="90"/>
      <c r="B55" s="50" t="s">
        <v>341</v>
      </c>
      <c r="C55" s="23" t="s">
        <v>340</v>
      </c>
      <c r="D55" s="23"/>
      <c r="E55" s="51"/>
      <c r="F55" s="162"/>
      <c r="G55" s="157"/>
      <c r="H55" s="97"/>
    </row>
    <row r="56" spans="1:8" x14ac:dyDescent="0.3">
      <c r="A56" s="90"/>
      <c r="B56" s="50" t="s">
        <v>339</v>
      </c>
      <c r="C56" s="23" t="s">
        <v>338</v>
      </c>
      <c r="D56" s="23"/>
      <c r="E56" s="51"/>
      <c r="F56" s="162"/>
      <c r="G56" s="157"/>
      <c r="H56" s="97"/>
    </row>
    <row r="57" spans="1:8" ht="31.2" x14ac:dyDescent="0.3">
      <c r="A57" s="90"/>
      <c r="B57" s="50" t="s">
        <v>337</v>
      </c>
      <c r="C57" s="23" t="s">
        <v>336</v>
      </c>
      <c r="D57" s="23"/>
      <c r="E57" s="51"/>
      <c r="F57" s="162"/>
      <c r="G57" s="157"/>
      <c r="H57" s="97"/>
    </row>
    <row r="58" spans="1:8" ht="31.2" x14ac:dyDescent="0.3">
      <c r="A58" s="90"/>
      <c r="B58" s="50" t="s">
        <v>335</v>
      </c>
      <c r="C58" s="23" t="s">
        <v>334</v>
      </c>
      <c r="D58" s="23"/>
      <c r="E58" s="51"/>
      <c r="F58" s="162"/>
      <c r="G58" s="157"/>
      <c r="H58" s="97"/>
    </row>
    <row r="59" spans="1:8" x14ac:dyDescent="0.3">
      <c r="A59" s="90"/>
      <c r="B59" s="50" t="s">
        <v>333</v>
      </c>
      <c r="C59" s="23" t="s">
        <v>332</v>
      </c>
      <c r="D59" s="23"/>
      <c r="E59" s="51"/>
      <c r="F59" s="162"/>
      <c r="G59" s="157"/>
      <c r="H59" s="97"/>
    </row>
    <row r="60" spans="1:8" ht="31.2" x14ac:dyDescent="0.3">
      <c r="A60" s="90"/>
      <c r="B60" s="50" t="s">
        <v>331</v>
      </c>
      <c r="C60" s="23" t="s">
        <v>330</v>
      </c>
      <c r="D60" s="23"/>
      <c r="E60" s="51"/>
      <c r="F60" s="162"/>
      <c r="G60" s="157"/>
      <c r="H60" s="97"/>
    </row>
    <row r="61" spans="1:8" x14ac:dyDescent="0.3">
      <c r="A61" s="90"/>
      <c r="B61" s="50" t="s">
        <v>329</v>
      </c>
      <c r="C61" s="23" t="s">
        <v>314</v>
      </c>
      <c r="D61" s="23"/>
      <c r="E61" s="51"/>
      <c r="F61" s="162"/>
      <c r="G61" s="157"/>
      <c r="H61" s="97"/>
    </row>
    <row r="62" spans="1:8" ht="31.2" x14ac:dyDescent="0.3">
      <c r="A62" s="90"/>
      <c r="B62" s="50" t="s">
        <v>328</v>
      </c>
      <c r="C62" s="23" t="s">
        <v>312</v>
      </c>
      <c r="D62" s="23"/>
      <c r="E62" s="51"/>
      <c r="F62" s="162"/>
      <c r="G62" s="157"/>
      <c r="H62" s="97"/>
    </row>
    <row r="63" spans="1:8" ht="31.2" x14ac:dyDescent="0.3">
      <c r="A63" s="90"/>
      <c r="B63" s="50" t="s">
        <v>327</v>
      </c>
      <c r="C63" s="23" t="s">
        <v>326</v>
      </c>
      <c r="D63" s="23"/>
      <c r="E63" s="51"/>
      <c r="F63" s="162"/>
      <c r="G63" s="157"/>
      <c r="H63" s="97"/>
    </row>
    <row r="64" spans="1:8" x14ac:dyDescent="0.3">
      <c r="A64" s="90"/>
      <c r="B64" s="50" t="s">
        <v>325</v>
      </c>
      <c r="C64" s="23" t="s">
        <v>324</v>
      </c>
      <c r="D64" s="23"/>
      <c r="E64" s="51"/>
      <c r="F64" s="162"/>
      <c r="G64" s="157"/>
      <c r="H64" s="97"/>
    </row>
    <row r="65" spans="1:8" x14ac:dyDescent="0.3">
      <c r="A65" s="90"/>
      <c r="B65" s="50" t="s">
        <v>323</v>
      </c>
      <c r="C65" s="23" t="s">
        <v>322</v>
      </c>
      <c r="D65" s="23"/>
      <c r="E65" s="51"/>
      <c r="F65" s="162"/>
      <c r="G65" s="157"/>
      <c r="H65" s="97"/>
    </row>
    <row r="66" spans="1:8" ht="31.2" x14ac:dyDescent="0.3">
      <c r="A66" s="90"/>
      <c r="B66" s="50" t="s">
        <v>321</v>
      </c>
      <c r="C66" s="23" t="s">
        <v>320</v>
      </c>
      <c r="D66" s="23"/>
      <c r="E66" s="51"/>
      <c r="F66" s="162"/>
      <c r="G66" s="157"/>
      <c r="H66" s="97"/>
    </row>
    <row r="67" spans="1:8" ht="31.2" x14ac:dyDescent="0.3">
      <c r="A67" s="90"/>
      <c r="B67" s="50" t="s">
        <v>319</v>
      </c>
      <c r="C67" s="23" t="s">
        <v>318</v>
      </c>
      <c r="D67" s="23"/>
      <c r="E67" s="51"/>
      <c r="F67" s="162"/>
      <c r="G67" s="157"/>
      <c r="H67" s="97"/>
    </row>
    <row r="68" spans="1:8" ht="31.2" x14ac:dyDescent="0.3">
      <c r="A68" s="90"/>
      <c r="B68" s="50" t="s">
        <v>317</v>
      </c>
      <c r="C68" s="23" t="s">
        <v>316</v>
      </c>
      <c r="D68" s="23"/>
      <c r="E68" s="51"/>
      <c r="F68" s="162"/>
      <c r="G68" s="157"/>
      <c r="H68" s="97"/>
    </row>
    <row r="69" spans="1:8" x14ac:dyDescent="0.3">
      <c r="A69" s="90"/>
      <c r="B69" s="50" t="s">
        <v>315</v>
      </c>
      <c r="C69" s="23" t="s">
        <v>314</v>
      </c>
      <c r="D69" s="23"/>
      <c r="E69" s="51"/>
      <c r="F69" s="162"/>
      <c r="G69" s="157"/>
      <c r="H69" s="97"/>
    </row>
    <row r="70" spans="1:8" ht="31.2" x14ac:dyDescent="0.3">
      <c r="A70" s="90"/>
      <c r="B70" s="50" t="s">
        <v>313</v>
      </c>
      <c r="C70" s="23" t="s">
        <v>312</v>
      </c>
      <c r="D70" s="23"/>
      <c r="E70" s="51"/>
      <c r="F70" s="162"/>
      <c r="G70" s="157"/>
      <c r="H70" s="97"/>
    </row>
    <row r="71" spans="1:8" ht="31.2" x14ac:dyDescent="0.3">
      <c r="A71" s="90"/>
      <c r="B71" s="50" t="s">
        <v>311</v>
      </c>
      <c r="C71" s="23" t="s">
        <v>310</v>
      </c>
      <c r="D71" s="23"/>
      <c r="E71" s="51"/>
      <c r="F71" s="162"/>
      <c r="G71" s="157"/>
      <c r="H71" s="97"/>
    </row>
    <row r="72" spans="1:8" x14ac:dyDescent="0.3">
      <c r="A72" s="90"/>
      <c r="B72" s="50" t="s">
        <v>309</v>
      </c>
      <c r="C72" s="23" t="s">
        <v>308</v>
      </c>
      <c r="D72" s="23"/>
      <c r="E72" s="51"/>
      <c r="F72" s="162"/>
      <c r="G72" s="157"/>
      <c r="H72" s="97"/>
    </row>
    <row r="73" spans="1:8" x14ac:dyDescent="0.3">
      <c r="A73" s="90"/>
      <c r="B73" s="50" t="s">
        <v>307</v>
      </c>
      <c r="C73" s="23" t="s">
        <v>306</v>
      </c>
      <c r="D73" s="23"/>
      <c r="E73" s="51"/>
      <c r="F73" s="162"/>
      <c r="G73" s="157"/>
      <c r="H73" s="97"/>
    </row>
    <row r="74" spans="1:8" ht="46.8" x14ac:dyDescent="0.3">
      <c r="A74" s="90"/>
      <c r="B74" s="50" t="s">
        <v>305</v>
      </c>
      <c r="C74" s="23" t="s">
        <v>304</v>
      </c>
      <c r="D74" s="23"/>
      <c r="E74" s="51"/>
      <c r="F74" s="162"/>
      <c r="G74" s="157"/>
      <c r="H74" s="97"/>
    </row>
    <row r="75" spans="1:8" x14ac:dyDescent="0.3">
      <c r="A75" s="90"/>
      <c r="B75" s="50" t="s">
        <v>303</v>
      </c>
      <c r="C75" s="23" t="s">
        <v>302</v>
      </c>
      <c r="D75" s="23"/>
      <c r="E75" s="51"/>
      <c r="F75" s="162"/>
      <c r="G75" s="157"/>
      <c r="H75" s="97"/>
    </row>
    <row r="76" spans="1:8" ht="31.2" x14ac:dyDescent="0.3">
      <c r="A76" s="90"/>
      <c r="B76" s="50" t="s">
        <v>301</v>
      </c>
      <c r="C76" s="23" t="s">
        <v>300</v>
      </c>
      <c r="D76" s="23"/>
      <c r="E76" s="51"/>
      <c r="F76" s="162"/>
      <c r="G76" s="157"/>
      <c r="H76" s="97"/>
    </row>
    <row r="77" spans="1:8" x14ac:dyDescent="0.3">
      <c r="A77" s="90"/>
      <c r="B77" s="50" t="s">
        <v>299</v>
      </c>
      <c r="C77" s="23" t="s">
        <v>298</v>
      </c>
      <c r="D77" s="23"/>
      <c r="E77" s="51"/>
      <c r="F77" s="162"/>
      <c r="G77" s="157"/>
      <c r="H77" s="97"/>
    </row>
    <row r="78" spans="1:8" x14ac:dyDescent="0.3">
      <c r="A78" s="17">
        <v>6</v>
      </c>
      <c r="B78" s="103"/>
      <c r="C78" s="48" t="s">
        <v>13</v>
      </c>
      <c r="D78" s="56"/>
      <c r="E78" s="17">
        <v>1</v>
      </c>
      <c r="F78" s="118"/>
      <c r="G78" s="149">
        <f>E78*F78</f>
        <v>0</v>
      </c>
      <c r="H78" s="150"/>
    </row>
    <row r="79" spans="1:8" x14ac:dyDescent="0.3">
      <c r="A79" s="57"/>
      <c r="B79" s="58" t="s">
        <v>94</v>
      </c>
      <c r="C79" s="31" t="s">
        <v>108</v>
      </c>
      <c r="D79" s="59"/>
      <c r="E79" s="60"/>
      <c r="F79" s="61"/>
      <c r="G79" s="95"/>
      <c r="H79" s="97"/>
    </row>
    <row r="80" spans="1:8" x14ac:dyDescent="0.3">
      <c r="A80" s="62"/>
      <c r="B80" s="63" t="s">
        <v>95</v>
      </c>
      <c r="C80" s="55" t="s">
        <v>110</v>
      </c>
      <c r="D80" s="64"/>
      <c r="E80" s="65"/>
      <c r="F80" s="66"/>
      <c r="G80" s="96"/>
      <c r="H80" s="97"/>
    </row>
    <row r="81" spans="1:8" x14ac:dyDescent="0.3">
      <c r="A81" s="62"/>
      <c r="B81" s="58" t="s">
        <v>96</v>
      </c>
      <c r="C81" s="55" t="s">
        <v>112</v>
      </c>
      <c r="D81" s="64"/>
      <c r="E81" s="65"/>
      <c r="F81" s="66"/>
      <c r="G81" s="96"/>
      <c r="H81" s="97"/>
    </row>
    <row r="82" spans="1:8" x14ac:dyDescent="0.3">
      <c r="A82" s="62"/>
      <c r="B82" s="63" t="s">
        <v>97</v>
      </c>
      <c r="C82" s="55" t="s">
        <v>114</v>
      </c>
      <c r="D82" s="64"/>
      <c r="E82" s="65"/>
      <c r="F82" s="66"/>
      <c r="G82" s="96"/>
      <c r="H82" s="97"/>
    </row>
    <row r="83" spans="1:8" x14ac:dyDescent="0.3">
      <c r="A83" s="62"/>
      <c r="B83" s="58" t="s">
        <v>98</v>
      </c>
      <c r="C83" s="55" t="s">
        <v>116</v>
      </c>
      <c r="D83" s="67"/>
      <c r="E83" s="65">
        <v>2</v>
      </c>
      <c r="F83" s="66"/>
      <c r="G83" s="96"/>
      <c r="H83" s="97"/>
    </row>
    <row r="84" spans="1:8" x14ac:dyDescent="0.3">
      <c r="A84" s="62"/>
      <c r="B84" s="63" t="s">
        <v>99</v>
      </c>
      <c r="C84" s="55" t="s">
        <v>118</v>
      </c>
      <c r="D84" s="67"/>
      <c r="E84" s="65">
        <v>2</v>
      </c>
      <c r="F84" s="66"/>
      <c r="G84" s="96"/>
      <c r="H84" s="97"/>
    </row>
    <row r="85" spans="1:8" x14ac:dyDescent="0.3">
      <c r="A85" s="62"/>
      <c r="B85" s="58" t="s">
        <v>100</v>
      </c>
      <c r="C85" s="55" t="s">
        <v>120</v>
      </c>
      <c r="D85" s="67"/>
      <c r="E85" s="65">
        <v>1</v>
      </c>
      <c r="F85" s="66"/>
      <c r="G85" s="96"/>
      <c r="H85" s="97"/>
    </row>
    <row r="86" spans="1:8" ht="31.2" x14ac:dyDescent="0.3">
      <c r="A86" s="62"/>
      <c r="B86" s="63" t="s">
        <v>101</v>
      </c>
      <c r="C86" s="55" t="s">
        <v>122</v>
      </c>
      <c r="D86" s="67"/>
      <c r="E86" s="65">
        <v>1</v>
      </c>
      <c r="F86" s="66"/>
      <c r="G86" s="96"/>
      <c r="H86" s="97"/>
    </row>
    <row r="87" spans="1:8" x14ac:dyDescent="0.3">
      <c r="A87" s="62"/>
      <c r="B87" s="58" t="s">
        <v>102</v>
      </c>
      <c r="C87" s="55" t="s">
        <v>124</v>
      </c>
      <c r="D87" s="67"/>
      <c r="E87" s="65">
        <v>1</v>
      </c>
      <c r="F87" s="66"/>
      <c r="G87" s="96"/>
      <c r="H87" s="97"/>
    </row>
    <row r="88" spans="1:8" ht="31.2" x14ac:dyDescent="0.3">
      <c r="A88" s="62"/>
      <c r="B88" s="63" t="s">
        <v>103</v>
      </c>
      <c r="C88" s="55" t="s">
        <v>126</v>
      </c>
      <c r="D88" s="67"/>
      <c r="E88" s="65">
        <v>1</v>
      </c>
      <c r="F88" s="66"/>
      <c r="G88" s="96"/>
      <c r="H88" s="97"/>
    </row>
    <row r="89" spans="1:8" x14ac:dyDescent="0.3">
      <c r="A89" s="62"/>
      <c r="B89" s="58" t="s">
        <v>104</v>
      </c>
      <c r="C89" s="55" t="s">
        <v>128</v>
      </c>
      <c r="D89" s="67"/>
      <c r="E89" s="65">
        <v>1</v>
      </c>
      <c r="F89" s="66"/>
      <c r="G89" s="96"/>
      <c r="H89" s="97"/>
    </row>
    <row r="90" spans="1:8" x14ac:dyDescent="0.3">
      <c r="A90" s="62"/>
      <c r="B90" s="63" t="s">
        <v>105</v>
      </c>
      <c r="C90" s="68" t="s">
        <v>130</v>
      </c>
      <c r="D90" s="67"/>
      <c r="E90" s="65">
        <v>2</v>
      </c>
      <c r="F90" s="66"/>
      <c r="G90" s="96"/>
      <c r="H90" s="97"/>
    </row>
    <row r="91" spans="1:8" x14ac:dyDescent="0.3">
      <c r="A91" s="62"/>
      <c r="B91" s="58" t="s">
        <v>106</v>
      </c>
      <c r="C91" s="68" t="s">
        <v>132</v>
      </c>
      <c r="D91" s="67"/>
      <c r="E91" s="65">
        <v>1</v>
      </c>
      <c r="F91" s="66"/>
      <c r="G91" s="96"/>
      <c r="H91" s="97"/>
    </row>
    <row r="92" spans="1:8" x14ac:dyDescent="0.3">
      <c r="A92" s="62"/>
      <c r="B92" s="63" t="s">
        <v>356</v>
      </c>
      <c r="C92" s="68" t="s">
        <v>134</v>
      </c>
      <c r="D92" s="67"/>
      <c r="E92" s="65">
        <v>2</v>
      </c>
      <c r="F92" s="66"/>
      <c r="G92" s="96"/>
      <c r="H92" s="97"/>
    </row>
    <row r="93" spans="1:8" x14ac:dyDescent="0.3">
      <c r="A93" s="62"/>
      <c r="B93" s="58" t="s">
        <v>357</v>
      </c>
      <c r="C93" s="68" t="s">
        <v>135</v>
      </c>
      <c r="D93" s="67"/>
      <c r="E93" s="65">
        <v>2</v>
      </c>
      <c r="F93" s="66"/>
      <c r="G93" s="96"/>
      <c r="H93" s="97"/>
    </row>
    <row r="94" spans="1:8" x14ac:dyDescent="0.3">
      <c r="A94" s="62"/>
      <c r="B94" s="63" t="s">
        <v>358</v>
      </c>
      <c r="C94" s="68" t="s">
        <v>136</v>
      </c>
      <c r="D94" s="67"/>
      <c r="E94" s="65">
        <v>3</v>
      </c>
      <c r="F94" s="66"/>
      <c r="G94" s="96"/>
      <c r="H94" s="97"/>
    </row>
    <row r="95" spans="1:8" ht="47.4" thickBot="1" x14ac:dyDescent="0.35">
      <c r="A95" s="62"/>
      <c r="B95" s="58" t="s">
        <v>359</v>
      </c>
      <c r="C95" s="69" t="s">
        <v>137</v>
      </c>
      <c r="D95" s="70"/>
      <c r="E95" s="65">
        <v>1</v>
      </c>
      <c r="F95" s="66"/>
      <c r="G95" s="96"/>
      <c r="H95" s="97"/>
    </row>
    <row r="96" spans="1:8" ht="16.2" thickTop="1" x14ac:dyDescent="0.3">
      <c r="A96" s="17">
        <v>7</v>
      </c>
      <c r="B96" s="103"/>
      <c r="C96" s="48" t="s">
        <v>14</v>
      </c>
      <c r="D96" s="56"/>
      <c r="E96" s="17">
        <v>1</v>
      </c>
      <c r="F96" s="118"/>
      <c r="G96" s="149">
        <f>E96*F96</f>
        <v>0</v>
      </c>
      <c r="H96" s="150"/>
    </row>
    <row r="97" spans="1:8" x14ac:dyDescent="0.3">
      <c r="A97" s="90"/>
      <c r="B97" s="50" t="s">
        <v>107</v>
      </c>
      <c r="C97" s="71" t="s">
        <v>139</v>
      </c>
      <c r="D97" s="72"/>
      <c r="E97" s="51"/>
      <c r="F97" s="162"/>
      <c r="G97" s="163"/>
      <c r="H97" s="97"/>
    </row>
    <row r="98" spans="1:8" x14ac:dyDescent="0.3">
      <c r="A98" s="114"/>
      <c r="B98" s="50" t="s">
        <v>109</v>
      </c>
      <c r="C98" s="34" t="s">
        <v>141</v>
      </c>
      <c r="D98" s="73"/>
      <c r="E98" s="33"/>
      <c r="F98" s="158"/>
      <c r="G98" s="159"/>
      <c r="H98" s="97"/>
    </row>
    <row r="99" spans="1:8" ht="31.2" x14ac:dyDescent="0.3">
      <c r="A99" s="114"/>
      <c r="B99" s="50" t="s">
        <v>111</v>
      </c>
      <c r="C99" s="23" t="s">
        <v>143</v>
      </c>
      <c r="D99" s="72"/>
      <c r="E99" s="33"/>
      <c r="F99" s="158"/>
      <c r="G99" s="159"/>
      <c r="H99" s="97"/>
    </row>
    <row r="100" spans="1:8" x14ac:dyDescent="0.3">
      <c r="A100" s="114"/>
      <c r="B100" s="50" t="s">
        <v>113</v>
      </c>
      <c r="C100" s="23" t="s">
        <v>145</v>
      </c>
      <c r="D100" s="72"/>
      <c r="E100" s="33"/>
      <c r="F100" s="158"/>
      <c r="G100" s="159"/>
      <c r="H100" s="97"/>
    </row>
    <row r="101" spans="1:8" x14ac:dyDescent="0.3">
      <c r="A101" s="114"/>
      <c r="B101" s="50" t="s">
        <v>115</v>
      </c>
      <c r="C101" s="23" t="s">
        <v>147</v>
      </c>
      <c r="D101" s="72"/>
      <c r="E101" s="33"/>
      <c r="F101" s="158"/>
      <c r="G101" s="159"/>
      <c r="H101" s="97"/>
    </row>
    <row r="102" spans="1:8" x14ac:dyDescent="0.3">
      <c r="A102" s="114"/>
      <c r="B102" s="50" t="s">
        <v>117</v>
      </c>
      <c r="C102" s="23" t="s">
        <v>149</v>
      </c>
      <c r="D102" s="72"/>
      <c r="E102" s="33"/>
      <c r="F102" s="158"/>
      <c r="G102" s="159"/>
      <c r="H102" s="97"/>
    </row>
    <row r="103" spans="1:8" x14ac:dyDescent="0.3">
      <c r="A103" s="114"/>
      <c r="B103" s="50" t="s">
        <v>119</v>
      </c>
      <c r="C103" s="23" t="s">
        <v>151</v>
      </c>
      <c r="D103" s="72"/>
      <c r="E103" s="33"/>
      <c r="F103" s="158"/>
      <c r="G103" s="159"/>
      <c r="H103" s="97"/>
    </row>
    <row r="104" spans="1:8" x14ac:dyDescent="0.3">
      <c r="A104" s="114"/>
      <c r="B104" s="50" t="s">
        <v>121</v>
      </c>
      <c r="C104" s="23" t="s">
        <v>153</v>
      </c>
      <c r="D104" s="72"/>
      <c r="E104" s="33"/>
      <c r="F104" s="158"/>
      <c r="G104" s="159"/>
      <c r="H104" s="97"/>
    </row>
    <row r="105" spans="1:8" x14ac:dyDescent="0.3">
      <c r="A105" s="114"/>
      <c r="B105" s="50" t="s">
        <v>123</v>
      </c>
      <c r="C105" s="23" t="s">
        <v>155</v>
      </c>
      <c r="D105" s="72"/>
      <c r="E105" s="33">
        <v>2</v>
      </c>
      <c r="F105" s="158"/>
      <c r="G105" s="159"/>
      <c r="H105" s="97"/>
    </row>
    <row r="106" spans="1:8" x14ac:dyDescent="0.3">
      <c r="A106" s="114"/>
      <c r="B106" s="50" t="s">
        <v>125</v>
      </c>
      <c r="C106" s="23" t="s">
        <v>157</v>
      </c>
      <c r="D106" s="72"/>
      <c r="E106" s="33">
        <v>2</v>
      </c>
      <c r="F106" s="158"/>
      <c r="G106" s="159"/>
      <c r="H106" s="97"/>
    </row>
    <row r="107" spans="1:8" x14ac:dyDescent="0.3">
      <c r="A107" s="114"/>
      <c r="B107" s="50" t="s">
        <v>127</v>
      </c>
      <c r="C107" s="23" t="s">
        <v>159</v>
      </c>
      <c r="D107" s="72"/>
      <c r="E107" s="33">
        <v>2</v>
      </c>
      <c r="F107" s="158"/>
      <c r="G107" s="159"/>
      <c r="H107" s="97"/>
    </row>
    <row r="108" spans="1:8" x14ac:dyDescent="0.3">
      <c r="A108" s="114"/>
      <c r="B108" s="50" t="s">
        <v>129</v>
      </c>
      <c r="C108" s="23" t="s">
        <v>161</v>
      </c>
      <c r="D108" s="72"/>
      <c r="E108" s="33">
        <v>1</v>
      </c>
      <c r="F108" s="158"/>
      <c r="G108" s="159"/>
      <c r="H108" s="97"/>
    </row>
    <row r="109" spans="1:8" x14ac:dyDescent="0.3">
      <c r="A109" s="114"/>
      <c r="B109" s="50" t="s">
        <v>131</v>
      </c>
      <c r="C109" s="23" t="s">
        <v>163</v>
      </c>
      <c r="D109" s="72"/>
      <c r="E109" s="33">
        <v>1</v>
      </c>
      <c r="F109" s="158"/>
      <c r="G109" s="159"/>
      <c r="H109" s="97"/>
    </row>
    <row r="110" spans="1:8" ht="16.2" thickBot="1" x14ac:dyDescent="0.35">
      <c r="A110" s="114"/>
      <c r="B110" s="50" t="s">
        <v>133</v>
      </c>
      <c r="C110" s="53" t="s">
        <v>165</v>
      </c>
      <c r="D110" s="74"/>
      <c r="E110" s="33">
        <v>1</v>
      </c>
      <c r="F110" s="158"/>
      <c r="G110" s="159"/>
      <c r="H110" s="97"/>
    </row>
    <row r="111" spans="1:8" ht="16.2" thickTop="1" x14ac:dyDescent="0.3">
      <c r="A111" s="17">
        <v>8</v>
      </c>
      <c r="B111" s="103"/>
      <c r="C111" s="48" t="s">
        <v>15</v>
      </c>
      <c r="D111" s="56"/>
      <c r="E111" s="17">
        <v>1</v>
      </c>
      <c r="F111" s="118"/>
      <c r="G111" s="149">
        <f>E111*F111</f>
        <v>0</v>
      </c>
      <c r="H111" s="150"/>
    </row>
    <row r="112" spans="1:8" x14ac:dyDescent="0.3">
      <c r="A112" s="109"/>
      <c r="B112" s="75" t="s">
        <v>138</v>
      </c>
      <c r="C112" s="76" t="s">
        <v>167</v>
      </c>
      <c r="D112" s="77"/>
      <c r="E112" s="51"/>
      <c r="F112" s="162"/>
      <c r="G112" s="164"/>
      <c r="H112" s="97"/>
    </row>
    <row r="113" spans="1:8" x14ac:dyDescent="0.3">
      <c r="A113" s="110"/>
      <c r="B113" s="78" t="s">
        <v>140</v>
      </c>
      <c r="C113" s="79" t="s">
        <v>169</v>
      </c>
      <c r="D113" s="77"/>
      <c r="E113" s="33"/>
      <c r="F113" s="158"/>
      <c r="G113" s="165"/>
      <c r="H113" s="97"/>
    </row>
    <row r="114" spans="1:8" x14ac:dyDescent="0.3">
      <c r="A114" s="110"/>
      <c r="B114" s="75" t="s">
        <v>142</v>
      </c>
      <c r="C114" s="79" t="s">
        <v>171</v>
      </c>
      <c r="D114" s="77"/>
      <c r="E114" s="33"/>
      <c r="F114" s="158"/>
      <c r="G114" s="165"/>
      <c r="H114" s="97"/>
    </row>
    <row r="115" spans="1:8" x14ac:dyDescent="0.3">
      <c r="A115" s="110"/>
      <c r="B115" s="78" t="s">
        <v>144</v>
      </c>
      <c r="C115" s="79" t="s">
        <v>173</v>
      </c>
      <c r="D115" s="77"/>
      <c r="E115" s="33"/>
      <c r="F115" s="158"/>
      <c r="G115" s="165"/>
      <c r="H115" s="97"/>
    </row>
    <row r="116" spans="1:8" x14ac:dyDescent="0.3">
      <c r="A116" s="114"/>
      <c r="B116" s="75" t="s">
        <v>146</v>
      </c>
      <c r="C116" s="79" t="s">
        <v>175</v>
      </c>
      <c r="D116" s="77"/>
      <c r="E116" s="33"/>
      <c r="F116" s="158"/>
      <c r="G116" s="165"/>
      <c r="H116" s="97"/>
    </row>
    <row r="117" spans="1:8" x14ac:dyDescent="0.3">
      <c r="A117" s="114"/>
      <c r="B117" s="78" t="s">
        <v>148</v>
      </c>
      <c r="C117" s="79" t="s">
        <v>177</v>
      </c>
      <c r="D117" s="77"/>
      <c r="E117" s="33"/>
      <c r="F117" s="158"/>
      <c r="G117" s="165"/>
      <c r="H117" s="97"/>
    </row>
    <row r="118" spans="1:8" x14ac:dyDescent="0.3">
      <c r="A118" s="114"/>
      <c r="B118" s="75" t="s">
        <v>150</v>
      </c>
      <c r="C118" s="80" t="s">
        <v>178</v>
      </c>
      <c r="D118" s="77"/>
      <c r="E118" s="33"/>
      <c r="F118" s="158"/>
      <c r="G118" s="165"/>
      <c r="H118" s="97"/>
    </row>
    <row r="119" spans="1:8" x14ac:dyDescent="0.3">
      <c r="A119" s="114"/>
      <c r="B119" s="78" t="s">
        <v>152</v>
      </c>
      <c r="C119" s="23" t="s">
        <v>179</v>
      </c>
      <c r="D119" s="77"/>
      <c r="E119" s="33"/>
      <c r="F119" s="158"/>
      <c r="G119" s="165"/>
      <c r="H119" s="97"/>
    </row>
    <row r="120" spans="1:8" x14ac:dyDescent="0.3">
      <c r="A120" s="114"/>
      <c r="B120" s="75" t="s">
        <v>154</v>
      </c>
      <c r="C120" s="23" t="s">
        <v>180</v>
      </c>
      <c r="D120" s="77"/>
      <c r="E120" s="33"/>
      <c r="F120" s="158"/>
      <c r="G120" s="165"/>
      <c r="H120" s="97"/>
    </row>
    <row r="121" spans="1:8" ht="31.2" x14ac:dyDescent="0.3">
      <c r="A121" s="114"/>
      <c r="B121" s="78" t="s">
        <v>156</v>
      </c>
      <c r="C121" s="23" t="s">
        <v>181</v>
      </c>
      <c r="D121" s="77"/>
      <c r="E121" s="33"/>
      <c r="F121" s="158"/>
      <c r="G121" s="165"/>
      <c r="H121" s="97"/>
    </row>
    <row r="122" spans="1:8" x14ac:dyDescent="0.3">
      <c r="A122" s="114"/>
      <c r="B122" s="75" t="s">
        <v>158</v>
      </c>
      <c r="C122" s="23" t="s">
        <v>182</v>
      </c>
      <c r="D122" s="77"/>
      <c r="E122" s="33"/>
      <c r="F122" s="158"/>
      <c r="G122" s="165"/>
      <c r="H122" s="97"/>
    </row>
    <row r="123" spans="1:8" x14ac:dyDescent="0.3">
      <c r="A123" s="114"/>
      <c r="B123" s="78" t="s">
        <v>160</v>
      </c>
      <c r="C123" s="23" t="s">
        <v>183</v>
      </c>
      <c r="D123" s="77"/>
      <c r="E123" s="33"/>
      <c r="F123" s="158"/>
      <c r="G123" s="165"/>
      <c r="H123" s="97"/>
    </row>
    <row r="124" spans="1:8" x14ac:dyDescent="0.3">
      <c r="A124" s="114"/>
      <c r="B124" s="75" t="s">
        <v>162</v>
      </c>
      <c r="C124" s="23" t="s">
        <v>184</v>
      </c>
      <c r="D124" s="77"/>
      <c r="E124" s="33"/>
      <c r="F124" s="158"/>
      <c r="G124" s="165"/>
      <c r="H124" s="97"/>
    </row>
    <row r="125" spans="1:8" x14ac:dyDescent="0.3">
      <c r="A125" s="114"/>
      <c r="B125" s="78" t="s">
        <v>164</v>
      </c>
      <c r="C125" s="23" t="s">
        <v>185</v>
      </c>
      <c r="D125" s="77"/>
      <c r="E125" s="33"/>
      <c r="F125" s="158"/>
      <c r="G125" s="165"/>
      <c r="H125" s="97"/>
    </row>
    <row r="126" spans="1:8" ht="31.2" x14ac:dyDescent="0.3">
      <c r="A126" s="114"/>
      <c r="B126" s="75" t="s">
        <v>360</v>
      </c>
      <c r="C126" s="23" t="s">
        <v>186</v>
      </c>
      <c r="D126" s="77"/>
      <c r="E126" s="33"/>
      <c r="F126" s="158"/>
      <c r="G126" s="165"/>
      <c r="H126" s="97"/>
    </row>
    <row r="127" spans="1:8" x14ac:dyDescent="0.3">
      <c r="A127" s="114"/>
      <c r="B127" s="78" t="s">
        <v>361</v>
      </c>
      <c r="C127" s="23" t="s">
        <v>187</v>
      </c>
      <c r="D127" s="77"/>
      <c r="E127" s="33"/>
      <c r="F127" s="158"/>
      <c r="G127" s="165"/>
      <c r="H127" s="97"/>
    </row>
    <row r="128" spans="1:8" x14ac:dyDescent="0.3">
      <c r="A128" s="114"/>
      <c r="B128" s="75" t="s">
        <v>362</v>
      </c>
      <c r="C128" s="23" t="s">
        <v>188</v>
      </c>
      <c r="D128" s="77"/>
      <c r="E128" s="33"/>
      <c r="F128" s="158"/>
      <c r="G128" s="165"/>
      <c r="H128" s="97"/>
    </row>
    <row r="129" spans="1:8" x14ac:dyDescent="0.3">
      <c r="A129" s="114"/>
      <c r="B129" s="78" t="s">
        <v>363</v>
      </c>
      <c r="C129" s="23" t="s">
        <v>189</v>
      </c>
      <c r="D129" s="77"/>
      <c r="E129" s="33"/>
      <c r="F129" s="158"/>
      <c r="G129" s="165"/>
      <c r="H129" s="97"/>
    </row>
    <row r="130" spans="1:8" x14ac:dyDescent="0.3">
      <c r="A130" s="114"/>
      <c r="B130" s="75" t="s">
        <v>364</v>
      </c>
      <c r="C130" s="23" t="s">
        <v>190</v>
      </c>
      <c r="D130" s="77"/>
      <c r="E130" s="33"/>
      <c r="F130" s="158"/>
      <c r="G130" s="165"/>
      <c r="H130" s="97"/>
    </row>
    <row r="131" spans="1:8" x14ac:dyDescent="0.3">
      <c r="A131" s="114"/>
      <c r="B131" s="78" t="s">
        <v>365</v>
      </c>
      <c r="C131" s="23" t="s">
        <v>191</v>
      </c>
      <c r="D131" s="77"/>
      <c r="E131" s="33"/>
      <c r="F131" s="158"/>
      <c r="G131" s="165"/>
      <c r="H131" s="97"/>
    </row>
    <row r="132" spans="1:8" ht="16.2" thickBot="1" x14ac:dyDescent="0.35">
      <c r="A132" s="114"/>
      <c r="B132" s="75" t="s">
        <v>366</v>
      </c>
      <c r="C132" s="53" t="s">
        <v>192</v>
      </c>
      <c r="D132" s="81"/>
      <c r="E132" s="33"/>
      <c r="F132" s="158"/>
      <c r="G132" s="165"/>
      <c r="H132" s="97"/>
    </row>
    <row r="133" spans="1:8" ht="16.2" thickTop="1" x14ac:dyDescent="0.3">
      <c r="A133" s="17">
        <v>9</v>
      </c>
      <c r="B133" s="103"/>
      <c r="C133" s="48" t="s">
        <v>16</v>
      </c>
      <c r="D133" s="56"/>
      <c r="E133" s="17">
        <v>1</v>
      </c>
      <c r="F133" s="118"/>
      <c r="G133" s="149">
        <f>E133*F133</f>
        <v>0</v>
      </c>
      <c r="H133" s="150"/>
    </row>
    <row r="134" spans="1:8" x14ac:dyDescent="0.3">
      <c r="A134" s="90"/>
      <c r="B134" s="75" t="s">
        <v>166</v>
      </c>
      <c r="C134" s="34" t="s">
        <v>194</v>
      </c>
      <c r="D134" s="72"/>
      <c r="E134" s="51"/>
      <c r="F134" s="162"/>
      <c r="G134" s="157"/>
      <c r="H134" s="97"/>
    </row>
    <row r="135" spans="1:8" ht="31.2" x14ac:dyDescent="0.3">
      <c r="A135" s="114"/>
      <c r="B135" s="75" t="s">
        <v>168</v>
      </c>
      <c r="C135" s="55" t="s">
        <v>196</v>
      </c>
      <c r="D135" s="72"/>
      <c r="E135" s="33"/>
      <c r="F135" s="158"/>
      <c r="G135" s="159"/>
      <c r="H135" s="97"/>
    </row>
    <row r="136" spans="1:8" x14ac:dyDescent="0.3">
      <c r="A136" s="114"/>
      <c r="B136" s="75" t="s">
        <v>170</v>
      </c>
      <c r="C136" s="55" t="s">
        <v>198</v>
      </c>
      <c r="D136" s="72"/>
      <c r="E136" s="33"/>
      <c r="F136" s="158"/>
      <c r="G136" s="159"/>
      <c r="H136" s="97"/>
    </row>
    <row r="137" spans="1:8" ht="31.2" x14ac:dyDescent="0.3">
      <c r="A137" s="114"/>
      <c r="B137" s="75" t="s">
        <v>172</v>
      </c>
      <c r="C137" s="55" t="s">
        <v>200</v>
      </c>
      <c r="D137" s="72"/>
      <c r="E137" s="33"/>
      <c r="F137" s="158"/>
      <c r="G137" s="159"/>
      <c r="H137" s="97"/>
    </row>
    <row r="138" spans="1:8" x14ac:dyDescent="0.3">
      <c r="A138" s="114"/>
      <c r="B138" s="75" t="s">
        <v>174</v>
      </c>
      <c r="C138" s="55" t="s">
        <v>192</v>
      </c>
      <c r="D138" s="72"/>
      <c r="E138" s="33"/>
      <c r="F138" s="158"/>
      <c r="G138" s="159"/>
      <c r="H138" s="97"/>
    </row>
    <row r="139" spans="1:8" ht="16.2" thickBot="1" x14ac:dyDescent="0.35">
      <c r="A139" s="114"/>
      <c r="B139" s="75" t="s">
        <v>176</v>
      </c>
      <c r="C139" s="82" t="s">
        <v>191</v>
      </c>
      <c r="D139" s="74"/>
      <c r="E139" s="33"/>
      <c r="F139" s="158"/>
      <c r="G139" s="159"/>
      <c r="H139" s="97"/>
    </row>
    <row r="140" spans="1:8" ht="16.2" thickTop="1" x14ac:dyDescent="0.3">
      <c r="A140" s="17">
        <v>10</v>
      </c>
      <c r="B140" s="103"/>
      <c r="C140" s="48" t="s">
        <v>17</v>
      </c>
      <c r="D140" s="56"/>
      <c r="E140" s="17">
        <v>1</v>
      </c>
      <c r="F140" s="118"/>
      <c r="G140" s="149">
        <f>E140*F140</f>
        <v>0</v>
      </c>
      <c r="H140" s="150"/>
    </row>
    <row r="141" spans="1:8" x14ac:dyDescent="0.3">
      <c r="A141" s="90"/>
      <c r="B141" s="75" t="s">
        <v>193</v>
      </c>
      <c r="C141" s="71" t="s">
        <v>204</v>
      </c>
      <c r="D141" s="72"/>
      <c r="E141" s="51"/>
      <c r="F141" s="162"/>
      <c r="G141" s="157"/>
      <c r="H141" s="97"/>
    </row>
    <row r="142" spans="1:8" x14ac:dyDescent="0.3">
      <c r="A142" s="114"/>
      <c r="B142" s="75" t="s">
        <v>195</v>
      </c>
      <c r="C142" s="23" t="s">
        <v>206</v>
      </c>
      <c r="D142" s="72"/>
      <c r="E142" s="33"/>
      <c r="F142" s="158"/>
      <c r="G142" s="159"/>
      <c r="H142" s="97"/>
    </row>
    <row r="143" spans="1:8" x14ac:dyDescent="0.3">
      <c r="A143" s="114"/>
      <c r="B143" s="75" t="s">
        <v>197</v>
      </c>
      <c r="C143" s="23" t="s">
        <v>208</v>
      </c>
      <c r="D143" s="72"/>
      <c r="E143" s="33"/>
      <c r="F143" s="158"/>
      <c r="G143" s="159"/>
      <c r="H143" s="97"/>
    </row>
    <row r="144" spans="1:8" x14ac:dyDescent="0.3">
      <c r="A144" s="114"/>
      <c r="B144" s="75" t="s">
        <v>199</v>
      </c>
      <c r="C144" s="83" t="s">
        <v>210</v>
      </c>
      <c r="D144" s="72"/>
      <c r="E144" s="33"/>
      <c r="F144" s="158"/>
      <c r="G144" s="159"/>
      <c r="H144" s="97"/>
    </row>
    <row r="145" spans="1:8" x14ac:dyDescent="0.3">
      <c r="A145" s="114"/>
      <c r="B145" s="75" t="s">
        <v>201</v>
      </c>
      <c r="C145" s="23" t="s">
        <v>212</v>
      </c>
      <c r="D145" s="72"/>
      <c r="E145" s="33"/>
      <c r="F145" s="158"/>
      <c r="G145" s="159"/>
      <c r="H145" s="97"/>
    </row>
    <row r="146" spans="1:8" x14ac:dyDescent="0.3">
      <c r="A146" s="114"/>
      <c r="B146" s="75" t="s">
        <v>202</v>
      </c>
      <c r="C146" s="23" t="s">
        <v>214</v>
      </c>
      <c r="D146" s="72"/>
      <c r="E146" s="33"/>
      <c r="F146" s="158"/>
      <c r="G146" s="159"/>
      <c r="H146" s="97"/>
    </row>
    <row r="147" spans="1:8" x14ac:dyDescent="0.3">
      <c r="A147" s="114"/>
      <c r="B147" s="75" t="s">
        <v>381</v>
      </c>
      <c r="C147" s="23" t="s">
        <v>216</v>
      </c>
      <c r="D147" s="72"/>
      <c r="E147" s="33"/>
      <c r="F147" s="158"/>
      <c r="G147" s="159"/>
      <c r="H147" s="97"/>
    </row>
    <row r="148" spans="1:8" x14ac:dyDescent="0.3">
      <c r="A148" s="114"/>
      <c r="B148" s="75" t="s">
        <v>382</v>
      </c>
      <c r="C148" s="84" t="s">
        <v>218</v>
      </c>
      <c r="D148" s="72"/>
      <c r="E148" s="33"/>
      <c r="F148" s="158"/>
      <c r="G148" s="159"/>
      <c r="H148" s="97"/>
    </row>
    <row r="149" spans="1:8" x14ac:dyDescent="0.3">
      <c r="A149" s="114"/>
      <c r="B149" s="75" t="s">
        <v>383</v>
      </c>
      <c r="C149" s="84" t="s">
        <v>220</v>
      </c>
      <c r="D149" s="72"/>
      <c r="E149" s="33"/>
      <c r="F149" s="158"/>
      <c r="G149" s="159"/>
      <c r="H149" s="97"/>
    </row>
    <row r="150" spans="1:8" x14ac:dyDescent="0.3">
      <c r="A150" s="114"/>
      <c r="B150" s="75" t="s">
        <v>384</v>
      </c>
      <c r="C150" s="83" t="s">
        <v>134</v>
      </c>
      <c r="D150" s="72"/>
      <c r="E150" s="33"/>
      <c r="F150" s="158"/>
      <c r="G150" s="159"/>
      <c r="H150" s="97"/>
    </row>
    <row r="151" spans="1:8" ht="31.2" x14ac:dyDescent="0.3">
      <c r="A151" s="114"/>
      <c r="B151" s="75" t="s">
        <v>385</v>
      </c>
      <c r="C151" s="23" t="s">
        <v>221</v>
      </c>
      <c r="D151" s="72"/>
      <c r="E151" s="33"/>
      <c r="F151" s="158"/>
      <c r="G151" s="159"/>
      <c r="H151" s="97"/>
    </row>
    <row r="152" spans="1:8" ht="31.2" x14ac:dyDescent="0.3">
      <c r="A152" s="114"/>
      <c r="B152" s="75" t="s">
        <v>386</v>
      </c>
      <c r="C152" s="23" t="s">
        <v>222</v>
      </c>
      <c r="D152" s="72"/>
      <c r="E152" s="33"/>
      <c r="F152" s="158"/>
      <c r="G152" s="159"/>
      <c r="H152" s="97"/>
    </row>
    <row r="153" spans="1:8" x14ac:dyDescent="0.3">
      <c r="A153" s="114"/>
      <c r="B153" s="75" t="s">
        <v>387</v>
      </c>
      <c r="C153" s="23" t="s">
        <v>223</v>
      </c>
      <c r="D153" s="72"/>
      <c r="E153" s="33"/>
      <c r="F153" s="158"/>
      <c r="G153" s="159"/>
      <c r="H153" s="97"/>
    </row>
    <row r="154" spans="1:8" x14ac:dyDescent="0.3">
      <c r="A154" s="114"/>
      <c r="B154" s="75" t="s">
        <v>388</v>
      </c>
      <c r="C154" s="23" t="s">
        <v>224</v>
      </c>
      <c r="D154" s="72"/>
      <c r="E154" s="33">
        <v>3</v>
      </c>
      <c r="F154" s="158"/>
      <c r="G154" s="159"/>
      <c r="H154" s="97"/>
    </row>
    <row r="155" spans="1:8" x14ac:dyDescent="0.3">
      <c r="A155" s="114"/>
      <c r="B155" s="75" t="s">
        <v>389</v>
      </c>
      <c r="C155" s="23" t="s">
        <v>225</v>
      </c>
      <c r="D155" s="72"/>
      <c r="E155" s="33">
        <v>2</v>
      </c>
      <c r="F155" s="158"/>
      <c r="G155" s="159"/>
      <c r="H155" s="97"/>
    </row>
    <row r="156" spans="1:8" x14ac:dyDescent="0.3">
      <c r="A156" s="114"/>
      <c r="B156" s="75" t="s">
        <v>390</v>
      </c>
      <c r="C156" s="84" t="s">
        <v>226</v>
      </c>
      <c r="D156" s="72"/>
      <c r="E156" s="33">
        <v>2</v>
      </c>
      <c r="F156" s="158"/>
      <c r="G156" s="159"/>
      <c r="H156" s="97"/>
    </row>
    <row r="157" spans="1:8" x14ac:dyDescent="0.3">
      <c r="A157" s="114"/>
      <c r="B157" s="75" t="s">
        <v>391</v>
      </c>
      <c r="C157" s="84" t="s">
        <v>227</v>
      </c>
      <c r="D157" s="72"/>
      <c r="E157" s="33"/>
      <c r="F157" s="158"/>
      <c r="G157" s="159"/>
      <c r="H157" s="97"/>
    </row>
    <row r="158" spans="1:8" ht="31.2" x14ac:dyDescent="0.3">
      <c r="A158" s="114"/>
      <c r="B158" s="75" t="s">
        <v>392</v>
      </c>
      <c r="C158" s="84" t="s">
        <v>228</v>
      </c>
      <c r="D158" s="72"/>
      <c r="E158" s="33"/>
      <c r="F158" s="158"/>
      <c r="G158" s="159"/>
      <c r="H158" s="97"/>
    </row>
    <row r="159" spans="1:8" x14ac:dyDescent="0.3">
      <c r="A159" s="114"/>
      <c r="B159" s="75" t="s">
        <v>393</v>
      </c>
      <c r="C159" s="84" t="s">
        <v>218</v>
      </c>
      <c r="D159" s="72"/>
      <c r="E159" s="33"/>
      <c r="F159" s="158"/>
      <c r="G159" s="159"/>
      <c r="H159" s="97"/>
    </row>
    <row r="160" spans="1:8" ht="16.2" thickBot="1" x14ac:dyDescent="0.35">
      <c r="A160" s="114"/>
      <c r="B160" s="75" t="s">
        <v>394</v>
      </c>
      <c r="C160" s="85" t="s">
        <v>191</v>
      </c>
      <c r="D160" s="74"/>
      <c r="E160" s="33"/>
      <c r="F160" s="158"/>
      <c r="G160" s="159"/>
      <c r="H160" s="97"/>
    </row>
    <row r="161" spans="1:8" ht="16.2" thickTop="1" x14ac:dyDescent="0.3">
      <c r="A161" s="17">
        <v>11</v>
      </c>
      <c r="B161" s="103"/>
      <c r="C161" s="48" t="s">
        <v>18</v>
      </c>
      <c r="D161" s="56"/>
      <c r="E161" s="17">
        <v>1</v>
      </c>
      <c r="F161" s="118"/>
      <c r="G161" s="149">
        <f>E161*F161</f>
        <v>0</v>
      </c>
      <c r="H161" s="150"/>
    </row>
    <row r="162" spans="1:8" x14ac:dyDescent="0.3">
      <c r="A162" s="90"/>
      <c r="B162" s="75" t="s">
        <v>203</v>
      </c>
      <c r="C162" s="71" t="s">
        <v>230</v>
      </c>
      <c r="D162" s="35"/>
      <c r="E162" s="51"/>
      <c r="F162" s="162"/>
      <c r="G162" s="157"/>
      <c r="H162" s="97"/>
    </row>
    <row r="163" spans="1:8" x14ac:dyDescent="0.3">
      <c r="A163" s="114"/>
      <c r="B163" s="75" t="s">
        <v>205</v>
      </c>
      <c r="C163" s="55" t="s">
        <v>232</v>
      </c>
      <c r="D163" s="72"/>
      <c r="E163" s="33"/>
      <c r="F163" s="158"/>
      <c r="G163" s="159"/>
      <c r="H163" s="97"/>
    </row>
    <row r="164" spans="1:8" x14ac:dyDescent="0.3">
      <c r="A164" s="114"/>
      <c r="B164" s="75" t="s">
        <v>207</v>
      </c>
      <c r="C164" s="55" t="s">
        <v>234</v>
      </c>
      <c r="D164" s="72"/>
      <c r="E164" s="33"/>
      <c r="F164" s="158"/>
      <c r="G164" s="159"/>
      <c r="H164" s="97"/>
    </row>
    <row r="165" spans="1:8" x14ac:dyDescent="0.3">
      <c r="A165" s="114"/>
      <c r="B165" s="75" t="s">
        <v>209</v>
      </c>
      <c r="C165" s="23" t="s">
        <v>236</v>
      </c>
      <c r="D165" s="72"/>
      <c r="E165" s="33"/>
      <c r="F165" s="158"/>
      <c r="G165" s="159"/>
      <c r="H165" s="97"/>
    </row>
    <row r="166" spans="1:8" x14ac:dyDescent="0.3">
      <c r="A166" s="114"/>
      <c r="B166" s="75" t="s">
        <v>211</v>
      </c>
      <c r="C166" s="23" t="s">
        <v>238</v>
      </c>
      <c r="D166" s="72"/>
      <c r="E166" s="33"/>
      <c r="F166" s="158"/>
      <c r="G166" s="159"/>
      <c r="H166" s="97"/>
    </row>
    <row r="167" spans="1:8" x14ac:dyDescent="0.3">
      <c r="A167" s="114"/>
      <c r="B167" s="75" t="s">
        <v>213</v>
      </c>
      <c r="C167" s="71" t="s">
        <v>240</v>
      </c>
      <c r="D167" s="72"/>
      <c r="E167" s="33"/>
      <c r="F167" s="158"/>
      <c r="G167" s="159"/>
      <c r="H167" s="97"/>
    </row>
    <row r="168" spans="1:8" x14ac:dyDescent="0.3">
      <c r="A168" s="114"/>
      <c r="B168" s="75" t="s">
        <v>215</v>
      </c>
      <c r="C168" s="23" t="s">
        <v>242</v>
      </c>
      <c r="D168" s="72"/>
      <c r="E168" s="33"/>
      <c r="F168" s="158"/>
      <c r="G168" s="159"/>
      <c r="H168" s="97"/>
    </row>
    <row r="169" spans="1:8" x14ac:dyDescent="0.3">
      <c r="A169" s="114"/>
      <c r="B169" s="75" t="s">
        <v>217</v>
      </c>
      <c r="C169" s="23" t="s">
        <v>244</v>
      </c>
      <c r="D169" s="72"/>
      <c r="E169" s="33"/>
      <c r="F169" s="158"/>
      <c r="G169" s="159"/>
      <c r="H169" s="97"/>
    </row>
    <row r="170" spans="1:8" ht="16.2" thickBot="1" x14ac:dyDescent="0.35">
      <c r="A170" s="114"/>
      <c r="B170" s="75" t="s">
        <v>219</v>
      </c>
      <c r="C170" s="86" t="s">
        <v>246</v>
      </c>
      <c r="D170" s="74"/>
      <c r="E170" s="33"/>
      <c r="F170" s="158"/>
      <c r="G170" s="159"/>
      <c r="H170" s="97"/>
    </row>
    <row r="171" spans="1:8" ht="16.2" thickTop="1" x14ac:dyDescent="0.3">
      <c r="A171" s="17">
        <v>12</v>
      </c>
      <c r="B171" s="103"/>
      <c r="C171" s="48" t="s">
        <v>19</v>
      </c>
      <c r="D171" s="56"/>
      <c r="E171" s="17">
        <v>2</v>
      </c>
      <c r="F171" s="118"/>
      <c r="G171" s="149">
        <f>E171*F171</f>
        <v>0</v>
      </c>
      <c r="H171" s="150"/>
    </row>
    <row r="172" spans="1:8" ht="31.2" x14ac:dyDescent="0.3">
      <c r="A172" s="90"/>
      <c r="B172" s="75" t="s">
        <v>229</v>
      </c>
      <c r="C172" s="71" t="s">
        <v>248</v>
      </c>
      <c r="D172" s="35"/>
      <c r="E172" s="51"/>
      <c r="F172" s="162"/>
      <c r="G172" s="164"/>
      <c r="H172" s="97"/>
    </row>
    <row r="173" spans="1:8" ht="31.2" x14ac:dyDescent="0.3">
      <c r="A173" s="114"/>
      <c r="B173" s="78" t="s">
        <v>231</v>
      </c>
      <c r="C173" s="23" t="s">
        <v>250</v>
      </c>
      <c r="D173" s="35"/>
      <c r="E173" s="33"/>
      <c r="F173" s="158"/>
      <c r="G173" s="165"/>
      <c r="H173" s="97"/>
    </row>
    <row r="174" spans="1:8" ht="46.8" x14ac:dyDescent="0.3">
      <c r="A174" s="114"/>
      <c r="B174" s="75" t="s">
        <v>233</v>
      </c>
      <c r="C174" s="23" t="s">
        <v>252</v>
      </c>
      <c r="D174" s="35"/>
      <c r="E174" s="33"/>
      <c r="F174" s="158"/>
      <c r="G174" s="165"/>
      <c r="H174" s="97"/>
    </row>
    <row r="175" spans="1:8" ht="31.2" x14ac:dyDescent="0.3">
      <c r="A175" s="114"/>
      <c r="B175" s="78" t="s">
        <v>235</v>
      </c>
      <c r="C175" s="23" t="s">
        <v>254</v>
      </c>
      <c r="D175" s="35"/>
      <c r="E175" s="33"/>
      <c r="F175" s="158"/>
      <c r="G175" s="165"/>
      <c r="H175" s="97"/>
    </row>
    <row r="176" spans="1:8" x14ac:dyDescent="0.3">
      <c r="A176" s="114"/>
      <c r="B176" s="75" t="s">
        <v>237</v>
      </c>
      <c r="C176" s="71" t="s">
        <v>256</v>
      </c>
      <c r="D176" s="35"/>
      <c r="E176" s="33"/>
      <c r="F176" s="158"/>
      <c r="G176" s="165"/>
      <c r="H176" s="97"/>
    </row>
    <row r="177" spans="1:8" x14ac:dyDescent="0.3">
      <c r="A177" s="114"/>
      <c r="B177" s="78" t="s">
        <v>239</v>
      </c>
      <c r="C177" s="71" t="s">
        <v>258</v>
      </c>
      <c r="D177" s="35"/>
      <c r="E177" s="33"/>
      <c r="F177" s="158"/>
      <c r="G177" s="165"/>
      <c r="H177" s="97"/>
    </row>
    <row r="178" spans="1:8" ht="78" x14ac:dyDescent="0.3">
      <c r="A178" s="114"/>
      <c r="B178" s="75" t="s">
        <v>241</v>
      </c>
      <c r="C178" s="71" t="s">
        <v>260</v>
      </c>
      <c r="D178" s="35"/>
      <c r="E178" s="33"/>
      <c r="F178" s="158"/>
      <c r="G178" s="165"/>
      <c r="H178" s="97"/>
    </row>
    <row r="179" spans="1:8" ht="31.2" x14ac:dyDescent="0.3">
      <c r="A179" s="114"/>
      <c r="B179" s="78" t="s">
        <v>243</v>
      </c>
      <c r="C179" s="71" t="s">
        <v>262</v>
      </c>
      <c r="D179" s="35"/>
      <c r="E179" s="33"/>
      <c r="F179" s="158"/>
      <c r="G179" s="165"/>
      <c r="H179" s="97"/>
    </row>
    <row r="180" spans="1:8" ht="78" x14ac:dyDescent="0.3">
      <c r="A180" s="114"/>
      <c r="B180" s="75" t="s">
        <v>245</v>
      </c>
      <c r="C180" s="71" t="s">
        <v>264</v>
      </c>
      <c r="D180" s="35"/>
      <c r="E180" s="33"/>
      <c r="F180" s="158"/>
      <c r="G180" s="165"/>
      <c r="H180" s="97"/>
    </row>
    <row r="181" spans="1:8" ht="47.4" thickBot="1" x14ac:dyDescent="0.35">
      <c r="A181" s="114"/>
      <c r="B181" s="78" t="s">
        <v>380</v>
      </c>
      <c r="C181" s="82" t="s">
        <v>266</v>
      </c>
      <c r="D181" s="87"/>
      <c r="E181" s="33"/>
      <c r="F181" s="158"/>
      <c r="G181" s="165"/>
      <c r="H181" s="97"/>
    </row>
    <row r="182" spans="1:8" ht="16.2" thickTop="1" x14ac:dyDescent="0.3">
      <c r="A182" s="117" t="s">
        <v>367</v>
      </c>
      <c r="B182" s="104"/>
      <c r="C182" s="7" t="s">
        <v>20</v>
      </c>
      <c r="D182" s="9"/>
      <c r="E182" s="17">
        <v>1</v>
      </c>
      <c r="F182" s="118"/>
      <c r="G182" s="119">
        <f>E182*F182</f>
        <v>0</v>
      </c>
      <c r="H182" s="150"/>
    </row>
    <row r="183" spans="1:8" ht="46.8" x14ac:dyDescent="0.3">
      <c r="A183" s="90"/>
      <c r="B183" s="50" t="s">
        <v>247</v>
      </c>
      <c r="C183" s="55" t="s">
        <v>268</v>
      </c>
      <c r="D183" s="77"/>
      <c r="E183" s="51"/>
      <c r="F183" s="166"/>
      <c r="G183" s="157"/>
      <c r="H183" s="97"/>
    </row>
    <row r="184" spans="1:8" x14ac:dyDescent="0.3">
      <c r="A184" s="114"/>
      <c r="B184" s="50" t="s">
        <v>249</v>
      </c>
      <c r="C184" s="23" t="s">
        <v>270</v>
      </c>
      <c r="D184" s="77"/>
      <c r="E184" s="33"/>
      <c r="F184" s="158"/>
      <c r="G184" s="159"/>
      <c r="H184" s="97"/>
    </row>
    <row r="185" spans="1:8" x14ac:dyDescent="0.3">
      <c r="A185" s="114"/>
      <c r="B185" s="50" t="s">
        <v>251</v>
      </c>
      <c r="C185" s="23" t="s">
        <v>271</v>
      </c>
      <c r="D185" s="77"/>
      <c r="E185" s="33"/>
      <c r="F185" s="158"/>
      <c r="G185" s="159"/>
      <c r="H185" s="97"/>
    </row>
    <row r="186" spans="1:8" x14ac:dyDescent="0.3">
      <c r="A186" s="114"/>
      <c r="B186" s="50" t="s">
        <v>253</v>
      </c>
      <c r="C186" s="23" t="s">
        <v>272</v>
      </c>
      <c r="D186" s="77"/>
      <c r="E186" s="33"/>
      <c r="F186" s="158"/>
      <c r="G186" s="159"/>
      <c r="H186" s="97"/>
    </row>
    <row r="187" spans="1:8" x14ac:dyDescent="0.3">
      <c r="A187" s="114"/>
      <c r="B187" s="50" t="s">
        <v>255</v>
      </c>
      <c r="C187" s="23" t="s">
        <v>273</v>
      </c>
      <c r="D187" s="77"/>
      <c r="E187" s="33"/>
      <c r="F187" s="158"/>
      <c r="G187" s="159"/>
      <c r="H187" s="97"/>
    </row>
    <row r="188" spans="1:8" x14ac:dyDescent="0.3">
      <c r="A188" s="114"/>
      <c r="B188" s="50" t="s">
        <v>257</v>
      </c>
      <c r="C188" s="23" t="s">
        <v>274</v>
      </c>
      <c r="D188" s="77"/>
      <c r="E188" s="33"/>
      <c r="F188" s="158"/>
      <c r="G188" s="159"/>
      <c r="H188" s="97"/>
    </row>
    <row r="189" spans="1:8" x14ac:dyDescent="0.3">
      <c r="A189" s="114"/>
      <c r="B189" s="50" t="s">
        <v>259</v>
      </c>
      <c r="C189" s="23" t="s">
        <v>275</v>
      </c>
      <c r="D189" s="77"/>
      <c r="E189" s="33"/>
      <c r="F189" s="158"/>
      <c r="G189" s="159"/>
      <c r="H189" s="97"/>
    </row>
    <row r="190" spans="1:8" x14ac:dyDescent="0.3">
      <c r="A190" s="114"/>
      <c r="B190" s="50" t="s">
        <v>261</v>
      </c>
      <c r="C190" s="23" t="s">
        <v>276</v>
      </c>
      <c r="D190" s="77"/>
      <c r="E190" s="33">
        <v>2</v>
      </c>
      <c r="F190" s="158"/>
      <c r="G190" s="159"/>
      <c r="H190" s="97"/>
    </row>
    <row r="191" spans="1:8" x14ac:dyDescent="0.3">
      <c r="A191" s="114"/>
      <c r="B191" s="50" t="s">
        <v>263</v>
      </c>
      <c r="C191" s="23" t="s">
        <v>277</v>
      </c>
      <c r="D191" s="77"/>
      <c r="E191" s="33">
        <v>2</v>
      </c>
      <c r="F191" s="158"/>
      <c r="G191" s="159"/>
      <c r="H191" s="97"/>
    </row>
    <row r="192" spans="1:8" x14ac:dyDescent="0.3">
      <c r="A192" s="114"/>
      <c r="B192" s="50" t="s">
        <v>265</v>
      </c>
      <c r="C192" s="23" t="s">
        <v>278</v>
      </c>
      <c r="D192" s="77"/>
      <c r="E192" s="33"/>
      <c r="F192" s="158"/>
      <c r="G192" s="159"/>
      <c r="H192" s="97"/>
    </row>
    <row r="193" spans="1:8" x14ac:dyDescent="0.3">
      <c r="A193" s="114"/>
      <c r="B193" s="50" t="s">
        <v>368</v>
      </c>
      <c r="C193" s="23" t="s">
        <v>279</v>
      </c>
      <c r="D193" s="77"/>
      <c r="E193" s="33"/>
      <c r="F193" s="158"/>
      <c r="G193" s="159"/>
      <c r="H193" s="97"/>
    </row>
    <row r="194" spans="1:8" ht="31.2" x14ac:dyDescent="0.3">
      <c r="A194" s="114"/>
      <c r="B194" s="50" t="s">
        <v>369</v>
      </c>
      <c r="C194" s="23" t="s">
        <v>280</v>
      </c>
      <c r="D194" s="77"/>
      <c r="E194" s="33"/>
      <c r="F194" s="158"/>
      <c r="G194" s="159"/>
      <c r="H194" s="97"/>
    </row>
    <row r="195" spans="1:8" ht="31.2" x14ac:dyDescent="0.3">
      <c r="A195" s="114"/>
      <c r="B195" s="50" t="s">
        <v>370</v>
      </c>
      <c r="C195" s="23" t="s">
        <v>281</v>
      </c>
      <c r="D195" s="77"/>
      <c r="E195" s="33"/>
      <c r="F195" s="158"/>
      <c r="G195" s="159"/>
      <c r="H195" s="97"/>
    </row>
    <row r="196" spans="1:8" ht="31.2" x14ac:dyDescent="0.3">
      <c r="A196" s="114"/>
      <c r="B196" s="50" t="s">
        <v>371</v>
      </c>
      <c r="C196" s="23" t="s">
        <v>282</v>
      </c>
      <c r="D196" s="77"/>
      <c r="E196" s="33"/>
      <c r="F196" s="158"/>
      <c r="G196" s="159"/>
      <c r="H196" s="97"/>
    </row>
    <row r="197" spans="1:8" ht="31.2" x14ac:dyDescent="0.3">
      <c r="A197" s="114"/>
      <c r="B197" s="50" t="s">
        <v>372</v>
      </c>
      <c r="C197" s="23" t="s">
        <v>283</v>
      </c>
      <c r="D197" s="77"/>
      <c r="E197" s="33"/>
      <c r="F197" s="158"/>
      <c r="G197" s="159"/>
      <c r="H197" s="97"/>
    </row>
    <row r="198" spans="1:8" x14ac:dyDescent="0.3">
      <c r="A198" s="114"/>
      <c r="B198" s="50" t="s">
        <v>373</v>
      </c>
      <c r="C198" s="23" t="s">
        <v>284</v>
      </c>
      <c r="D198" s="77"/>
      <c r="E198" s="33">
        <v>2</v>
      </c>
      <c r="F198" s="158"/>
      <c r="G198" s="159"/>
      <c r="H198" s="97"/>
    </row>
    <row r="199" spans="1:8" x14ac:dyDescent="0.3">
      <c r="A199" s="114"/>
      <c r="B199" s="50" t="s">
        <v>374</v>
      </c>
      <c r="C199" s="23" t="s">
        <v>285</v>
      </c>
      <c r="D199" s="77"/>
      <c r="E199" s="33"/>
      <c r="F199" s="158"/>
      <c r="G199" s="159"/>
      <c r="H199" s="97"/>
    </row>
    <row r="200" spans="1:8" x14ac:dyDescent="0.3">
      <c r="A200" s="114"/>
      <c r="B200" s="50" t="s">
        <v>375</v>
      </c>
      <c r="C200" s="23" t="s">
        <v>286</v>
      </c>
      <c r="D200" s="77"/>
      <c r="E200" s="33"/>
      <c r="F200" s="158"/>
      <c r="G200" s="159"/>
      <c r="H200" s="97"/>
    </row>
    <row r="201" spans="1:8" x14ac:dyDescent="0.3">
      <c r="A201" s="114"/>
      <c r="B201" s="50" t="s">
        <v>376</v>
      </c>
      <c r="C201" s="23" t="s">
        <v>141</v>
      </c>
      <c r="D201" s="77"/>
      <c r="E201" s="33"/>
      <c r="F201" s="158"/>
      <c r="G201" s="159"/>
      <c r="H201" s="97"/>
    </row>
    <row r="202" spans="1:8" ht="31.2" x14ac:dyDescent="0.3">
      <c r="A202" s="114"/>
      <c r="B202" s="50" t="s">
        <v>377</v>
      </c>
      <c r="C202" s="23" t="s">
        <v>287</v>
      </c>
      <c r="D202" s="77"/>
      <c r="E202" s="33"/>
      <c r="F202" s="158"/>
      <c r="G202" s="159"/>
      <c r="H202" s="97"/>
    </row>
    <row r="203" spans="1:8" ht="31.2" x14ac:dyDescent="0.3">
      <c r="A203" s="114"/>
      <c r="B203" s="50" t="s">
        <v>378</v>
      </c>
      <c r="C203" s="23" t="s">
        <v>288</v>
      </c>
      <c r="D203" s="77"/>
      <c r="E203" s="33"/>
      <c r="F203" s="158"/>
      <c r="G203" s="159"/>
      <c r="H203" s="97"/>
    </row>
    <row r="204" spans="1:8" ht="16.2" thickBot="1" x14ac:dyDescent="0.35">
      <c r="A204" s="114"/>
      <c r="B204" s="50" t="s">
        <v>379</v>
      </c>
      <c r="C204" s="53" t="s">
        <v>289</v>
      </c>
      <c r="D204" s="81"/>
      <c r="E204" s="33">
        <v>2</v>
      </c>
      <c r="F204" s="158"/>
      <c r="G204" s="159"/>
      <c r="H204" s="97"/>
    </row>
    <row r="205" spans="1:8" ht="16.2" thickTop="1" x14ac:dyDescent="0.3">
      <c r="A205" s="17">
        <v>14</v>
      </c>
      <c r="B205" s="103"/>
      <c r="C205" s="88" t="s">
        <v>21</v>
      </c>
      <c r="D205" s="43"/>
      <c r="E205" s="17">
        <v>2</v>
      </c>
      <c r="F205" s="118"/>
      <c r="G205" s="119">
        <f>E205*F205</f>
        <v>0</v>
      </c>
      <c r="H205" s="150"/>
    </row>
    <row r="206" spans="1:8" ht="46.8" x14ac:dyDescent="0.3">
      <c r="A206" s="111"/>
      <c r="B206" s="75" t="s">
        <v>267</v>
      </c>
      <c r="C206" s="89" t="s">
        <v>290</v>
      </c>
      <c r="D206" s="35"/>
      <c r="E206" s="90">
        <v>1</v>
      </c>
      <c r="F206" s="162"/>
      <c r="G206" s="157"/>
      <c r="H206" s="97"/>
    </row>
    <row r="207" spans="1:8" ht="47.4" thickBot="1" x14ac:dyDescent="0.35">
      <c r="A207" s="112"/>
      <c r="B207" s="91" t="s">
        <v>269</v>
      </c>
      <c r="C207" s="92" t="s">
        <v>291</v>
      </c>
      <c r="D207" s="87"/>
      <c r="E207" s="93">
        <v>1</v>
      </c>
      <c r="F207" s="167"/>
      <c r="G207" s="168"/>
      <c r="H207" s="97"/>
    </row>
    <row r="208" spans="1:8" ht="16.2" thickTop="1" x14ac:dyDescent="0.3"/>
  </sheetData>
  <mergeCells count="1">
    <mergeCell ref="B2:F2"/>
  </mergeCells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PriceSchedule</vt:lpstr>
      <vt:lpstr>TechSpecification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Dragana Nenadić</cp:lastModifiedBy>
  <dcterms:created xsi:type="dcterms:W3CDTF">2022-07-06T10:33:34Z</dcterms:created>
  <dcterms:modified xsi:type="dcterms:W3CDTF">2022-09-15T08:28:14Z</dcterms:modified>
</cp:coreProperties>
</file>