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filterPrivacy="1" defaultThemeVersion="124226"/>
  <xr:revisionPtr revIDLastSave="0" documentId="8_{4EA81EDE-7CB9-4956-ACCF-92F08FD2B38A}" xr6:coauthVersionLast="47" xr6:coauthVersionMax="47" xr10:uidLastSave="{00000000-0000-0000-0000-000000000000}"/>
  <bookViews>
    <workbookView xWindow="-108" yWindow="-108" windowWidth="23256" windowHeight="12576" tabRatio="867" activeTab="1" xr2:uid="{00000000-000D-0000-FFFF-FFFF00000000}"/>
  </bookViews>
  <sheets>
    <sheet name="Price schedule" sheetId="17" r:id="rId1"/>
    <sheet name="Angiography" sheetId="16" r:id="rId2"/>
  </sheets>
  <definedNames>
    <definedName name="_GoBack" localSheetId="1">Angiography!$C$96</definedName>
    <definedName name="_xlnm.Print_Area" localSheetId="1">Angiography!$A$5:$H$110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17" l="1"/>
  <c r="F8" i="17"/>
  <c r="F9" i="17"/>
  <c r="G155" i="16"/>
  <c r="G140" i="16"/>
  <c r="G111" i="16"/>
  <c r="G7" i="16"/>
  <c r="G3" i="16" s="1"/>
  <c r="B12" i="16" l="1"/>
  <c r="B13" i="16"/>
  <c r="B14" i="16"/>
  <c r="B15" i="16"/>
  <c r="B16" i="16"/>
  <c r="B17" i="16"/>
  <c r="B18" i="16"/>
  <c r="B19" i="16"/>
  <c r="B20" i="16"/>
  <c r="B21" i="16"/>
  <c r="B22" i="16"/>
  <c r="B23" i="16"/>
  <c r="B24" i="16"/>
  <c r="B25" i="16"/>
  <c r="B26" i="16"/>
  <c r="B27" i="16"/>
  <c r="B28" i="16"/>
  <c r="B29" i="16"/>
  <c r="B30" i="16"/>
  <c r="B31" i="16"/>
  <c r="B32" i="16"/>
  <c r="B33" i="16"/>
  <c r="B34" i="16"/>
  <c r="B35" i="16"/>
  <c r="B36" i="16"/>
  <c r="B37" i="16"/>
  <c r="B38" i="16"/>
  <c r="B39" i="16"/>
  <c r="B40" i="16"/>
  <c r="B41" i="16"/>
  <c r="B42" i="16"/>
  <c r="B43" i="16"/>
  <c r="B44" i="16"/>
  <c r="B45" i="16"/>
  <c r="B46" i="16"/>
  <c r="B47" i="16"/>
  <c r="B48" i="16"/>
  <c r="B49" i="16"/>
  <c r="B50" i="16"/>
  <c r="B51" i="16"/>
  <c r="B52" i="16"/>
  <c r="B53" i="16"/>
  <c r="B54" i="16"/>
  <c r="B55" i="16"/>
  <c r="B56" i="16"/>
  <c r="B57" i="16"/>
  <c r="B58" i="16"/>
  <c r="B59" i="16"/>
  <c r="B60" i="16"/>
  <c r="B61" i="16"/>
  <c r="B62" i="16"/>
  <c r="B63" i="16"/>
  <c r="B64" i="16"/>
  <c r="B65" i="16"/>
  <c r="B66" i="16"/>
  <c r="B67" i="16"/>
  <c r="B68" i="16"/>
  <c r="B69" i="16"/>
  <c r="B70" i="16"/>
  <c r="B71" i="16"/>
  <c r="B72" i="16"/>
  <c r="B73" i="16"/>
  <c r="B74" i="16"/>
  <c r="B75" i="16"/>
  <c r="B76" i="16"/>
  <c r="B77" i="16"/>
  <c r="B78" i="16"/>
  <c r="B79" i="16"/>
  <c r="B80" i="16"/>
  <c r="B81" i="16"/>
  <c r="B82" i="16"/>
  <c r="B83" i="16"/>
  <c r="B84" i="16"/>
  <c r="B85" i="16"/>
  <c r="B86" i="16"/>
  <c r="B87" i="16"/>
  <c r="B88" i="16"/>
  <c r="B89" i="16"/>
  <c r="B90" i="16"/>
  <c r="B91" i="16"/>
  <c r="B92" i="16"/>
  <c r="B93" i="16"/>
  <c r="B94" i="16"/>
  <c r="B95" i="16"/>
  <c r="B96" i="16"/>
  <c r="B97" i="16"/>
  <c r="B98" i="16"/>
  <c r="B99" i="16"/>
  <c r="B100" i="16"/>
  <c r="B101" i="16"/>
  <c r="B102" i="16"/>
  <c r="B103" i="16"/>
  <c r="B104" i="16"/>
  <c r="B105" i="16"/>
  <c r="B106" i="16"/>
  <c r="B107" i="16"/>
  <c r="B108" i="16"/>
  <c r="B109" i="16"/>
  <c r="B110" i="16"/>
  <c r="F7" i="17"/>
  <c r="F6" i="17"/>
  <c r="F5" i="17"/>
  <c r="F1" i="17" l="1"/>
</calcChain>
</file>

<file path=xl/sharedStrings.xml><?xml version="1.0" encoding="utf-8"?>
<sst xmlns="http://schemas.openxmlformats.org/spreadsheetml/2006/main" count="226" uniqueCount="208">
  <si>
    <t xml:space="preserve">ID </t>
  </si>
  <si>
    <t>QTY</t>
  </si>
  <si>
    <t>Total Price per line item</t>
  </si>
  <si>
    <t>Bidder:</t>
  </si>
  <si>
    <t>Date:</t>
  </si>
  <si>
    <t>Total DAP price:</t>
  </si>
  <si>
    <t>Line item No.</t>
  </si>
  <si>
    <t>Technical Specification Requested</t>
  </si>
  <si>
    <t>Technical Specification Offered</t>
  </si>
  <si>
    <t>DAP Unit price</t>
  </si>
  <si>
    <t>Additional equipment</t>
  </si>
  <si>
    <t>Other requirements for bidder</t>
  </si>
  <si>
    <t>Insert page no. in technical documentation</t>
  </si>
  <si>
    <t>Digital system</t>
  </si>
  <si>
    <t>Hemodynamic system</t>
  </si>
  <si>
    <t>HV Generator</t>
  </si>
  <si>
    <t>X-ray tube and collimator</t>
  </si>
  <si>
    <t>Flat panel detector</t>
  </si>
  <si>
    <t>Advanced coronary stent visualization which enables enhanced display of stent structure details in real time during interventional coronary procedure with on-line display on reference monitor. Application is active as long as operator holds footswitch pedal (Clearstent Live, Stentboost Live or eqv.)</t>
  </si>
  <si>
    <t>Processes 3D volume datasets from angio system itself and various modalities such as CT and MR and provides MIP, MPR, VRT functions</t>
  </si>
  <si>
    <t>C-arm stand</t>
  </si>
  <si>
    <t>3D Roadmap superimposes the 3D image color-coded on top of the live X-ray. Any change of the angulations of the C-arm or any change of the table position will cause the workstation to recalculate in real time the view on the 3D image to exactly match the view of the live 2D X-ray image.</t>
  </si>
  <si>
    <t>AEC - Automatic exposure control –  min. 5 parameters automatically optimized in real time (kV, mA, ms, small/big focal spot, Cu pre-filtration level) during different C-arm angulation, without need to change program or to interupt exposure, which enables minimized dose and optimized resolution independent of C-arm angulation</t>
  </si>
  <si>
    <t>Digital angiography system for hybrid operating room</t>
  </si>
  <si>
    <r>
      <t xml:space="preserve">Pixel size max. 160 </t>
    </r>
    <r>
      <rPr>
        <sz val="12"/>
        <rFont val="Calibri"/>
        <family val="2"/>
        <charset val="238"/>
      </rPr>
      <t>µm</t>
    </r>
  </si>
  <si>
    <t>Digitization depth min. 16 bits</t>
  </si>
  <si>
    <t>Overlay fade, online superimposing of active fluoro and reference image</t>
  </si>
  <si>
    <t>Wide space C-arm for best patient access and steep angulation with a clearance of min. 95 cm between collimator and detector housing</t>
  </si>
  <si>
    <t>ADVANCED INTERVENTIONAL TOOLS</t>
  </si>
  <si>
    <t>Advanced tools for interventional procedures analyzes with imaging ability on large monitor in operating room</t>
  </si>
  <si>
    <t>Stepping DSA by automatic longitudinal motorized movement of C-arm stand which enables display of contrast medium bolus along complete peripheral veesels with a single contrast-medium injection</t>
  </si>
  <si>
    <t>System must have synhronized detector and collimator rotation to enable straight image display for all possible C-arm and table positions</t>
  </si>
  <si>
    <t>2D perfusion protocol: A time sequence of any (DSA) is encoded in one single, color-coded image representing the velocity and intensity of blood in vessels. It is possible to calculate and display flow curves.</t>
  </si>
  <si>
    <t>3D rotational angiography with cone-beam reconstruction algorithms enables reconstruct of low-contrast 3D image, visualizing soft tissue and ventricles and vessels of the heart (so called CT-like imaging)</t>
  </si>
  <si>
    <t>3D rotational angiography reconstructs a high-contrast 3D image visualizing solid structures like bones in 3D or in combination with injected contrast, vessels are clearly depicted in 3D DSA protocol. It permits also short acquisition time of less than 3 sec for moving organs like the heart and lungs can be represented with minimal motion artifacts and less contrast media.</t>
  </si>
  <si>
    <t>Motorized longitudinal and transverse robotic C-arm movements</t>
  </si>
  <si>
    <t>Anti-microbial C-arm surfaces</t>
  </si>
  <si>
    <t xml:space="preserve">Automatic positioning of collimators via saved C-Arm position and via selected reference image </t>
  </si>
  <si>
    <t>3D rotational angiography from head-side, left side and right side with C-arm rotation range of min. 200°</t>
  </si>
  <si>
    <t>3D rotational angiography from head-side, left side and right side with highest speed of min. 60°/sec</t>
  </si>
  <si>
    <t>3D high speed rotational angiography from head-side with highest speed of min. 90°/sec</t>
  </si>
  <si>
    <t>Variable focal spot-to-detector distance SID min. 100-130 cm</t>
  </si>
  <si>
    <t>Monoplane floor fixed mounted multi-axis robotic C-arm, easy for operating for all kind of examinations and interventions, enabling cranio-caudal angulations, RAO/LAO and lateral projections</t>
  </si>
  <si>
    <t>Automatic configurable C-arm movement away from table in emergency situations with single button</t>
  </si>
  <si>
    <t>Wireless footswitch for fluoroscopy and acquisition</t>
  </si>
  <si>
    <t>Max. power min. 100 kW</t>
  </si>
  <si>
    <t>Generators enables protection of X-ray tube anode overheating</t>
  </si>
  <si>
    <t>Generator enables continuous display of actual anode heat status</t>
  </si>
  <si>
    <t>Focal spots, minimum 3</t>
  </si>
  <si>
    <t>Size of smallest focal spot must be equal or smaller than 0.3 mm</t>
  </si>
  <si>
    <t>Maximum anode coling rate min. 1.5 MHU/min.</t>
  </si>
  <si>
    <t>Maximum anode heat capacity min. 5 MHU</t>
  </si>
  <si>
    <t>System must be equipped with manual rectangular blade</t>
  </si>
  <si>
    <t>System must be equipped with semi-transparent blade, which can be moved separately from the rectangular blade</t>
  </si>
  <si>
    <t>System must be equiped with adaptive Cu prefiltration (min. 3 levels) for X-ray beam quality improvment and dose reduction, automatic selection for all Fluoro and Acquisition modes based on patient thickness during chnage of C-arm angulation, without interruption of aquisition or changing existing organ program.</t>
  </si>
  <si>
    <t>Virtual (radiation free collimation) on LIH</t>
  </si>
  <si>
    <t>System must have effective way to control skin dose. If the accumulated reference air kerma exceeds a configures threshold, a warning sound is given and pop-up displays on the system, so operator should change existing C-arm position</t>
  </si>
  <si>
    <t>Maximum tube current in pulsed fluoroscopy min. 200 mA</t>
  </si>
  <si>
    <t>Input fileds min. 6</t>
  </si>
  <si>
    <t>Digital pulsed fluoroscopy with minimum 3 selectable pulse rates: 7.5, 15 and 30 fps and with min. 5 selectable pulse rates which are less than 7.5 fps</t>
  </si>
  <si>
    <t>LIH (Last Image Hold)</t>
  </si>
  <si>
    <t>Storage and display of dynamic fluoro sequences</t>
  </si>
  <si>
    <t>Coronary  and vascular analysis with stenosis quantification (QCA, QVA)</t>
  </si>
  <si>
    <t>Image-quality optimized algorithm to improve the visibility of the deployed stent during cardiac interventions (Clearstent, Stentboost, StentViz or eqv.)</t>
  </si>
  <si>
    <t>Digital cardiac aquisition, with minimum 3 selectable pulse rates: 7.5, 15 and 30 fps</t>
  </si>
  <si>
    <t>Digital subtraction angiography (DSA) with highest frame rate min. 7.5 fps</t>
  </si>
  <si>
    <t>Roadmapping with automatic pixel shift in real time</t>
  </si>
  <si>
    <t>Display of ECG waveform during aquisition on live image monitor</t>
  </si>
  <si>
    <t xml:space="preserve">Acquisition console with two (2) min. 24” monitors  in the control room for display of live and reference image and for patient data entry </t>
  </si>
  <si>
    <t>CD/DVD drive for image storage in DICOM format</t>
  </si>
  <si>
    <t>Network DICOM 3.0 protocol: DICOM Storage, DICOM Storage Commitment, DICOM Query/Retrieve, DICOM Modality Worklist, DICOM Radiation Dose Structured Report</t>
  </si>
  <si>
    <t>for live image display</t>
  </si>
  <si>
    <t>for reference image display</t>
  </si>
  <si>
    <t>for display of images from other diagnostic systems (CT, MR, etc.) and with possibility of live (real-time) image display from other diagnostic systems (ultrasound, IVUS, OCT, hemodynamic recording system, etc.)</t>
  </si>
  <si>
    <t>Intercom system for audio communication beetwen control and operating room</t>
  </si>
  <si>
    <t>System for complete hemodynamic recording with patient database for all kind of exhaminations with b/w laser printer, fully integrated with angiography system</t>
  </si>
  <si>
    <t>System must have following modules:</t>
  </si>
  <si>
    <t>12 channel ECG</t>
  </si>
  <si>
    <t>Invasive blood pressure (IBP), min. 4 channels</t>
  </si>
  <si>
    <t>SpO2</t>
  </si>
  <si>
    <t>CO (Cardiac Output)</t>
  </si>
  <si>
    <t>Non-Invasive blood pressure (NBP)</t>
  </si>
  <si>
    <t>Automated calculation of gradients, shunts, valve areas and resistances support all kinds of right heart and left heart diagnostic and interventional procedures</t>
  </si>
  <si>
    <t xml:space="preserve">(2) two monitors min. 19`` in control room and display provided on Large monitor in examination room </t>
  </si>
  <si>
    <t>Virtual pullback and pullback sequence</t>
  </si>
  <si>
    <t>Fully integrated FFR measurement with FFR display on hemodynamic monitor and arhiving in patient folder together with other hemodynamic paparameters</t>
  </si>
  <si>
    <t>3D/3D fusion spatially aligns two 3D volumes from angiography system or different modality CT and MR in such way that the anatomical structures automatically overlay each other. With 2D/3D fusion only two fluoro projections are required to automatically fuse 3D volumes from angiography system and other imaging modalities like CT and MR for live image guidance.</t>
  </si>
  <si>
    <t>3D aquisition protocol by rotating twice around the patient with a small shift of the C-arm which enables extended large volume 3D imaging with diameter of min. 43 cm and min. 17cm height in landscape mode and diameter of min. 32 cm and min. 23 cm height in portrait mode.</t>
  </si>
  <si>
    <t>Real-time fusion of 3D TEE (transesophageal echo) landmarks and vave models from ultrasound  with live fluoroscopy adds guidance to structural heart disease procedures and the potential to save fluoro time. Additionally the co-registration information can be used to synchronize the image orientation of X-ray and echo images.</t>
  </si>
  <si>
    <t>3D TAVI guidance protocol provides that aortic root is automatically segmented from intra-operative 3D angiography or from pre-operative CT and the anatomical landmarks are automatically detected. Based on these landmarks, an optimal angulation of the C-arm is calculated that guarantees a perpendicular view of the annulus. The annulus can be evaluated using dedicated annulus measurement. Accordingly to the result of the segmentation and detection the C-arm can be moved automatically to this optimal angulation and the segmented aorta and the anatomical landmarks can be overlayed and superimposed on live X-ray. Starting with the 3D acquisition, the entire process is automated and the C- arm is positioned in the optimal view within seconds, which allows the operator to instantly start implanting the heart valve.</t>
  </si>
  <si>
    <t>Min. 10 completes for stuff personal X-ray radiation protection (apron, thyroid protection, glasses) with mobile storage system with clothing hangers</t>
  </si>
  <si>
    <t>Warranty min. 12 months from installation date</t>
  </si>
  <si>
    <t>10 days on site training for staff (doctors and technicians) who will work on the system. Training has to be done by certified Application specialist.</t>
  </si>
  <si>
    <t>Flexible isocenter-to-floor distance variable in range min. 105-145 cm. The flexible isocenter offers 2D and 3D imaging in such way that patient can be positioned in whatever way is necessary, and it is easy to adjust the working height to work more comfortably.</t>
  </si>
  <si>
    <t>InFocus function enables automatic maintenance of the projection during stand rotation</t>
  </si>
  <si>
    <t xml:space="preserve">Automatic C-arm positioning based on reference image and automatic selection of reference image based on C-arm position </t>
  </si>
  <si>
    <t>Detector size 30x40 cm with rotation in landscape/portrait position</t>
  </si>
  <si>
    <t>3D aquisition protocol by rotates the C-arm by 360 degrees once along an elliptical path in max. 6 seconds which enables extended large volume 3D imaging with diameter of min. 32 cm and min. 23 cm height in portrait mode. For better image quality, fewer motion artifacts, greater patient  comfort, less contrast agent, and less radiation exposure.</t>
  </si>
  <si>
    <t>Detector housing with buttons for C-arm movement  tableside operation for simplified patient positioning</t>
  </si>
  <si>
    <t xml:space="preserve">Aqusition protocols which automatically sets following without any need for manual interaction: imaging parameters, C-arm position, zoom factor, SID, collimation and display layout </t>
  </si>
  <si>
    <t>3D EVAR guidance protocol automates all steps in the preparation of a preprocedural CT dataset for 3D guided stent deployment. Segmentation of abdominal aorta and all main branching vessels, rapid calculation of centerlines and visualization of ostia rings, suggestion of landing zones for stent positioning and calculation of optimal C-arm angulation for precise stent deployment in done automatically in less than 1 minute to be used for fusion imaging during stent deployment.</t>
  </si>
  <si>
    <t>Internal cable guidance in C-arm enables free ceiling</t>
  </si>
  <si>
    <t>Image storage capacity min. 50.000 images, 2k matrix</t>
  </si>
  <si>
    <t>System must have all available features provided by manufacturer for offered model for dose reduction with improved image quality at the same time (CARE+CLEAR, CLARITY IQ, AutoRight or eqv.)</t>
  </si>
  <si>
    <t>Full integration with operating table and tabletop. Angiography system and the table continuously exchange information about position and current movement to avoid collisions by reducing the speed or stopping the movement</t>
  </si>
  <si>
    <t>Live 2k imaging up to min. 15 fps during fluoroscopy and acquisition</t>
  </si>
  <si>
    <t>Large LCD or TFT monitor min. 55 inch prepared for ceiling suspension mounting with freely selectable layout and with minimum 8 video signal inputs:</t>
  </si>
  <si>
    <r>
      <t xml:space="preserve">C-arm stand rotation around its vertical axis min. </t>
    </r>
    <r>
      <rPr>
        <sz val="12"/>
        <rFont val="Times New Roman"/>
        <family val="1"/>
        <charset val="238"/>
      </rPr>
      <t>± 90°</t>
    </r>
    <r>
      <rPr>
        <sz val="12"/>
        <rFont val="Times New Roman"/>
        <family val="1"/>
      </rPr>
      <t xml:space="preserve"> enabling C-arm position to the left and to the right patient side, as well postioning C-arm in patient head-end position</t>
    </r>
  </si>
  <si>
    <t xml:space="preserve">Touch screen control panel with joysticks mounted on mobile trolley with possibility to be mounted also on OP table accesory rails for controlling C-arm movement, collimators and for operating the imaging system including post-processing and quantification as well as selecting organ programs </t>
  </si>
  <si>
    <t>X-ray tubes must have ‘’grid-switch’’ tehnology or eqv. for dose reduction during pulsed fluoroscopy</t>
  </si>
  <si>
    <t>Angio injector for contract injection, pedestal, transducer compatible with syringe volume of min. 150 ml</t>
  </si>
  <si>
    <t>Angio injector for CO2 (carbodioxid) injection, pedestal, Cylinder for CO2 of min. 750l, Amount of CO2 for injecting in range min. 10 to 100ml</t>
  </si>
  <si>
    <t>Minimum 3 transducer ports (connectors)</t>
  </si>
  <si>
    <t>Operating modes: 2D, M mode, color doppler, spectral doppler (PW, CW, tissue doppler)</t>
  </si>
  <si>
    <t>Advanced technology that enables automatic gain and brightness adjustments in real time (technology name is requested)</t>
  </si>
  <si>
    <t>Advanced technology that enables automatic EF calculation of left ventricle and atrium (technology name is requested)</t>
  </si>
  <si>
    <t xml:space="preserve">Advanced technology that enables automatic measurments in 2D, M and spectral Doppler modes (technology name is requested) </t>
  </si>
  <si>
    <t>Digital color doppler ultrasound system with integrated flat panel monitor size min 21”</t>
  </si>
  <si>
    <t>Advanced technology that enables fully automated 3D modelling of aortic and mitral valve (based on pattern recognition technology or another AI technology) (technology name is requested)</t>
  </si>
  <si>
    <t>Advanced technology that enables semi-automatic quantification of proximal isovelocity surface area (PISA) from volume color Doppler data to assess the severity of valvular disease. This technology should provide computing the status of PISA and effective regurgitant orifice area (EROA), free of any geometric assumptions (technology name is requested)</t>
  </si>
  <si>
    <t>Sector transthoracic probe frequency range 2-4 MHz or wider and with FoV of min. 90°</t>
  </si>
  <si>
    <t>Digital B/W termal video printer</t>
  </si>
  <si>
    <t>Advanced technology which enables automatic co-registration of the angiography system in hybrid operating room and ultrasound image via real time detection of the 3D TEE image orientation (technology name is requested)</t>
  </si>
  <si>
    <t>Display of ultrasound image on large monitor of angiography system in hybrid operating room</t>
  </si>
  <si>
    <t>Ultrasound system should support work with sector, matrix, 2D and 3D TEE probes as well as 2D and 3D intracardiac catheters</t>
  </si>
  <si>
    <t>Matrix 3D TEE probe frequency range 3-6 MHz or wider with FoV of min. 90°x 90°</t>
  </si>
  <si>
    <t>Color doppler ultrasound system equipped with advanced visualisation technologies for TAVI procedures</t>
  </si>
  <si>
    <t>UPS min. 40 kVA</t>
  </si>
  <si>
    <t>Universal operating table electro-hydraulic made of chrome-nickel steel</t>
  </si>
  <si>
    <t>Stationary operating table column, water resistant</t>
  </si>
  <si>
    <t>Cardio-surgical mobile worktop, operating table composed of six parts (Table top)</t>
  </si>
  <si>
    <t>Mobile angiography worktop, operating table made of carbon fiber (Table top)</t>
  </si>
  <si>
    <t xml:space="preserve">Electro-hydraulic table height adjustment from 540 mm to 1200 mm </t>
  </si>
  <si>
    <t>Electro-hydraulic movement / trendelenburg / -80 ° - + 80 °</t>
  </si>
  <si>
    <t>Electric lateral movement on both sides 45 °</t>
  </si>
  <si>
    <t xml:space="preserve">Electric back movement -60 ° / + 90 ° </t>
  </si>
  <si>
    <t xml:space="preserve">Electric movement of the leg plate  -90 ° / + 80 ° </t>
  </si>
  <si>
    <t>Electrical longitudinal shift 460 mm</t>
  </si>
  <si>
    <t>Weight capacity  minimum 380 kg in normal and reverse position</t>
  </si>
  <si>
    <t>Remote IR control for all electro-hydraulic functions</t>
  </si>
  <si>
    <t>Necessary accessories for the cardiac surgical worktop:</t>
  </si>
  <si>
    <t xml:space="preserve">Head holder (hydraulic movement) </t>
  </si>
  <si>
    <t>Leg holder detachable</t>
  </si>
  <si>
    <t>Two-section Remote control with table connection</t>
  </si>
  <si>
    <t xml:space="preserve">Wireless remote control </t>
  </si>
  <si>
    <t xml:space="preserve">Extension that can be added on both sides of the table </t>
  </si>
  <si>
    <t>Carbon fiber back holder</t>
  </si>
  <si>
    <t>Necessary accessories for the angiography worktop:</t>
  </si>
  <si>
    <t>360 ° carbon fiber worktop radiotranslucent in a length of minimum 1850 mm</t>
  </si>
  <si>
    <t>Carbon fiber worktop control</t>
  </si>
  <si>
    <t>Necessary accessories for worktops:</t>
  </si>
  <si>
    <t>Armrest with the possibility of moving with a clamp</t>
  </si>
  <si>
    <t>Flexible anaesthesia frame</t>
  </si>
  <si>
    <t>Body strap</t>
  </si>
  <si>
    <t>Transporter</t>
  </si>
  <si>
    <t>System operating table for hybrid OR</t>
  </si>
  <si>
    <t>System operating table for hybrid OR with 1 table top for1 table top for surgery, 2 transporters angiography and 2 transporters</t>
  </si>
  <si>
    <t>Offered price (currency):</t>
  </si>
  <si>
    <t xml:space="preserve">Equipment name (Technical Specification Requested) </t>
  </si>
  <si>
    <t>Technical Specification Offered (model)</t>
  </si>
  <si>
    <t>Unit price</t>
  </si>
  <si>
    <t>Total price 
per line item</t>
  </si>
  <si>
    <t>Hybrid operating room</t>
  </si>
  <si>
    <t>Total Price per Lot:</t>
  </si>
  <si>
    <t>LOT 4</t>
  </si>
  <si>
    <t>Main light + satellite + X-ray shield holder and monitor holder on the same column, ceiling version</t>
  </si>
  <si>
    <t>Operating lamp, ceiling model with LED technology</t>
  </si>
  <si>
    <t>Light intensity main light minimum 160,000 Lux</t>
  </si>
  <si>
    <t>Light intensity satellite  light minimum  160,000 Lux</t>
  </si>
  <si>
    <t>Automatic light intensity control in the main lamp</t>
  </si>
  <si>
    <t>Dimming range: 10-100 % with eye sensityvity response</t>
  </si>
  <si>
    <t xml:space="preserve">Light patch diameter of main light 13-20-27 cm </t>
  </si>
  <si>
    <t xml:space="preserve">Light patch diameter of satellite light 13-20 cm </t>
  </si>
  <si>
    <t xml:space="preserve">Life of a LED Bulbs   minimum 60,000 hours </t>
  </si>
  <si>
    <t>Color rendering index (Ra) 96</t>
  </si>
  <si>
    <t>Color temperature  3,800 or 4300 Kelvin</t>
  </si>
  <si>
    <t>Ambient light maximum 500 Lux ( in 6 different colors)</t>
  </si>
  <si>
    <t>Light patch postioning via laser</t>
  </si>
  <si>
    <t>Automatic Illumination Management (AIM) function or similar</t>
  </si>
  <si>
    <t>Flux Stability Program (FSP) function or similar</t>
  </si>
  <si>
    <t>X ray protector (shield)</t>
  </si>
  <si>
    <t>Spring arm for a x-ray  protector (shield)</t>
  </si>
  <si>
    <t>X-ray shield- leaded glass screen  dimensions 760 X 600 mm</t>
  </si>
  <si>
    <t>Full HD Video system with camera</t>
  </si>
  <si>
    <t>Possibility of white balance: automatic and manual</t>
  </si>
  <si>
    <t>Sensor 1/3 "Cmos</t>
  </si>
  <si>
    <t>HD video signal output: 1 x DVI-I and 2 x HD-SDI</t>
  </si>
  <si>
    <t>SD composite video signal output 2 times</t>
  </si>
  <si>
    <t>Effective number of pixels: 2,120,000</t>
  </si>
  <si>
    <t>10x  optical zoom, (60x digital zoom)</t>
  </si>
  <si>
    <t>Integrated manually and automatically: focus, exposure and "white balance"</t>
  </si>
  <si>
    <t>The camera is centrally placed in the main light</t>
  </si>
  <si>
    <t xml:space="preserve">LCD monitor Medical grade </t>
  </si>
  <si>
    <t>LCD panel size minimum 26"</t>
  </si>
  <si>
    <t>Backlight system : LED</t>
  </si>
  <si>
    <t>View Angle 178°</t>
  </si>
  <si>
    <t>Ceiling holder for angiography monitor with 2nd satellite light</t>
  </si>
  <si>
    <t>Holder for angiography monitor</t>
  </si>
  <si>
    <t>Ceiling model</t>
  </si>
  <si>
    <t>Frame for one large size screen minimum 55 "</t>
  </si>
  <si>
    <t>Arm for large screen, 1600 mm long, without spring arm</t>
  </si>
  <si>
    <t>2nd satellite light</t>
  </si>
  <si>
    <t>Light intensity satellite light minimum 160,000 Lux</t>
  </si>
  <si>
    <t xml:space="preserve">Light patch diameter of satellite. light 13-20 cm </t>
  </si>
  <si>
    <t>Surgical light for hybrid OR</t>
  </si>
  <si>
    <t>Surgical satelite and medical monitor with holder</t>
  </si>
  <si>
    <t>DQE: min. 77 % at 0 lp/mm (RQA5)</t>
  </si>
  <si>
    <t>Signal to electronic noise ratio min. 10dB (RQA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</si>
</sst>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1]"/>
  </numFmts>
  <fonts count="16" x14ac:knownFonts="1">
    <font>
      <sz val="11"/>
      <color theme="1"/>
      <name val="Calibri"/>
      <family val="2"/>
      <scheme val="minor"/>
    </font>
    <font>
      <b/>
      <sz val="12"/>
      <name val="Times New Roman"/>
      <family val="1"/>
    </font>
    <font>
      <b/>
      <sz val="10"/>
      <name val="Verdana"/>
      <family val="2"/>
      <charset val="238"/>
    </font>
    <font>
      <b/>
      <i/>
      <sz val="10"/>
      <name val="Verdana"/>
      <family val="2"/>
      <charset val="238"/>
    </font>
    <font>
      <sz val="12"/>
      <name val="Times New Roman"/>
      <family val="1"/>
    </font>
    <font>
      <b/>
      <i/>
      <sz val="12"/>
      <name val="Times New Roman"/>
      <family val="1"/>
    </font>
    <font>
      <b/>
      <sz val="13"/>
      <name val="Times New Roman"/>
      <family val="1"/>
    </font>
    <font>
      <sz val="13"/>
      <name val="Times New Roman"/>
      <family val="1"/>
    </font>
    <font>
      <b/>
      <sz val="9"/>
      <name val="Times New Roman"/>
      <family val="1"/>
    </font>
    <font>
      <sz val="9"/>
      <name val="Times New Roman"/>
      <family val="1"/>
    </font>
    <font>
      <b/>
      <sz val="12"/>
      <name val="Times New Roman"/>
      <family val="1"/>
      <charset val="238"/>
    </font>
    <font>
      <sz val="12"/>
      <name val="Times New Roman"/>
      <family val="1"/>
      <charset val="238"/>
    </font>
    <font>
      <sz val="12"/>
      <name val="Calibri"/>
      <family val="2"/>
      <charset val="238"/>
    </font>
    <font>
      <b/>
      <sz val="12"/>
      <color theme="1"/>
      <name val="Calibri"/>
      <family val="2"/>
      <scheme val="minor"/>
    </font>
    <font>
      <i/>
      <sz val="12"/>
      <name val="Times New Roman"/>
      <family val="1"/>
    </font>
    <font>
      <b/>
      <sz val="12"/>
      <color indexed="8"/>
      <name val="Times New Roman"/>
      <family val="1"/>
    </font>
  </fonts>
  <fills count="10">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
      <patternFill patternType="solid">
        <fgColor theme="0"/>
        <bgColor indexed="64"/>
      </patternFill>
    </fill>
    <fill>
      <patternFill patternType="solid">
        <fgColor rgb="FFC1F66A"/>
        <bgColor rgb="FFF2F2F2"/>
      </patternFill>
    </fill>
    <fill>
      <patternFill patternType="solid">
        <fgColor rgb="FFE0F5B5"/>
        <bgColor indexed="64"/>
      </patternFill>
    </fill>
    <fill>
      <patternFill patternType="solid">
        <fgColor rgb="FFFCFFF3"/>
        <bgColor indexed="64"/>
      </patternFill>
    </fill>
    <fill>
      <patternFill patternType="solid">
        <fgColor rgb="FF808080"/>
        <bgColor indexed="64"/>
      </patternFill>
    </fill>
    <fill>
      <patternFill patternType="solid">
        <fgColor rgb="FFFFFF0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double">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double">
        <color indexed="64"/>
      </bottom>
      <diagonal/>
    </border>
    <border>
      <left/>
      <right style="medium">
        <color indexed="64"/>
      </right>
      <top/>
      <bottom/>
      <diagonal/>
    </border>
    <border>
      <left/>
      <right style="thin">
        <color indexed="64"/>
      </right>
      <top style="double">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right style="thin">
        <color indexed="64"/>
      </right>
      <top/>
      <bottom style="medium">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33">
    <xf numFmtId="0" fontId="0" fillId="0" borderId="0" xfId="0"/>
    <xf numFmtId="0" fontId="0" fillId="3" borderId="0" xfId="0" applyFill="1"/>
    <xf numFmtId="0" fontId="2" fillId="0" borderId="0" xfId="0" applyFont="1" applyFill="1" applyBorder="1" applyAlignment="1" applyProtection="1">
      <alignment horizontal="center" vertical="top" wrapText="1"/>
      <protection hidden="1"/>
    </xf>
    <xf numFmtId="0" fontId="3" fillId="0" borderId="0" xfId="0" applyFont="1" applyFill="1" applyBorder="1" applyAlignment="1" applyProtection="1">
      <alignment horizontal="right" vertical="top"/>
      <protection hidden="1"/>
    </xf>
    <xf numFmtId="0" fontId="3" fillId="0" borderId="0" xfId="0" applyFont="1" applyFill="1" applyBorder="1" applyAlignment="1" applyProtection="1">
      <alignment vertical="top"/>
      <protection hidden="1"/>
    </xf>
    <xf numFmtId="4" fontId="2" fillId="0" borderId="0" xfId="0" applyNumberFormat="1" applyFont="1" applyFill="1" applyBorder="1" applyAlignment="1" applyProtection="1">
      <alignment vertical="top"/>
      <protection hidden="1"/>
    </xf>
    <xf numFmtId="4" fontId="7" fillId="2" borderId="7" xfId="0" applyNumberFormat="1" applyFont="1" applyFill="1" applyBorder="1" applyAlignment="1" applyProtection="1">
      <alignment horizontal="right" vertical="top" wrapText="1"/>
      <protection locked="0"/>
    </xf>
    <xf numFmtId="4" fontId="9" fillId="2" borderId="4" xfId="0" applyNumberFormat="1" applyFont="1" applyFill="1" applyBorder="1" applyAlignment="1" applyProtection="1">
      <alignment horizontal="right" vertical="top" wrapText="1"/>
      <protection locked="0"/>
    </xf>
    <xf numFmtId="4" fontId="9" fillId="2" borderId="9" xfId="0" applyNumberFormat="1" applyFont="1" applyFill="1" applyBorder="1" applyAlignment="1" applyProtection="1">
      <alignment horizontal="right" vertical="top" wrapText="1"/>
      <protection locked="0"/>
    </xf>
    <xf numFmtId="4" fontId="7" fillId="2" borderId="11" xfId="0" applyNumberFormat="1" applyFont="1" applyFill="1" applyBorder="1" applyAlignment="1" applyProtection="1">
      <alignment horizontal="right" vertical="top" wrapText="1"/>
      <protection locked="0"/>
    </xf>
    <xf numFmtId="1" fontId="4" fillId="0" borderId="1" xfId="0" applyNumberFormat="1" applyFont="1" applyFill="1" applyBorder="1" applyAlignment="1" applyProtection="1">
      <alignment horizontal="left" vertical="top" wrapText="1"/>
      <protection hidden="1"/>
    </xf>
    <xf numFmtId="1" fontId="1" fillId="0" borderId="1" xfId="0" applyNumberFormat="1" applyFont="1" applyFill="1" applyBorder="1" applyAlignment="1" applyProtection="1">
      <alignment horizontal="left" vertical="top" wrapText="1"/>
      <protection hidden="1"/>
    </xf>
    <xf numFmtId="1" fontId="4" fillId="0" borderId="2" xfId="0" applyNumberFormat="1" applyFont="1" applyFill="1" applyBorder="1" applyAlignment="1" applyProtection="1">
      <alignment horizontal="left" vertical="top" wrapText="1"/>
      <protection hidden="1"/>
    </xf>
    <xf numFmtId="1" fontId="1" fillId="0" borderId="2" xfId="0" applyNumberFormat="1" applyFont="1" applyFill="1" applyBorder="1" applyAlignment="1" applyProtection="1">
      <alignment horizontal="left" vertical="top" wrapText="1"/>
      <protection hidden="1"/>
    </xf>
    <xf numFmtId="0" fontId="0" fillId="4" borderId="0" xfId="0" applyFill="1" applyAlignment="1">
      <alignment wrapText="1"/>
    </xf>
    <xf numFmtId="0" fontId="0" fillId="4" borderId="10" xfId="0" applyFill="1" applyBorder="1" applyAlignment="1">
      <alignment wrapText="1"/>
    </xf>
    <xf numFmtId="0" fontId="0" fillId="4" borderId="12" xfId="0" applyFill="1" applyBorder="1" applyAlignment="1">
      <alignment wrapText="1"/>
    </xf>
    <xf numFmtId="0" fontId="0" fillId="0" borderId="0" xfId="0" applyAlignment="1">
      <alignment wrapText="1"/>
    </xf>
    <xf numFmtId="4" fontId="9" fillId="2" borderId="5" xfId="0" applyNumberFormat="1" applyFont="1" applyFill="1" applyBorder="1" applyAlignment="1" applyProtection="1">
      <alignment horizontal="right" vertical="top" wrapText="1"/>
      <protection locked="0"/>
    </xf>
    <xf numFmtId="4" fontId="9" fillId="2" borderId="14" xfId="0" applyNumberFormat="1" applyFont="1" applyFill="1" applyBorder="1" applyAlignment="1" applyProtection="1">
      <alignment horizontal="right" vertical="top" wrapText="1"/>
      <protection locked="0"/>
    </xf>
    <xf numFmtId="0" fontId="0" fillId="4" borderId="15" xfId="0" applyFill="1" applyBorder="1" applyAlignment="1">
      <alignment wrapText="1"/>
    </xf>
    <xf numFmtId="0" fontId="1" fillId="5" borderId="17" xfId="0" applyFont="1" applyFill="1" applyBorder="1" applyAlignment="1" applyProtection="1">
      <alignment horizontal="center" vertical="center"/>
      <protection hidden="1"/>
    </xf>
    <xf numFmtId="0" fontId="1" fillId="5" borderId="18" xfId="0" applyFont="1" applyFill="1" applyBorder="1" applyAlignment="1" applyProtection="1">
      <alignment vertical="center"/>
      <protection locked="0"/>
    </xf>
    <xf numFmtId="4" fontId="1" fillId="5" borderId="18" xfId="0" applyNumberFormat="1" applyFont="1" applyFill="1" applyBorder="1" applyAlignment="1" applyProtection="1">
      <alignment horizontal="center" vertical="center" wrapText="1"/>
      <protection hidden="1"/>
    </xf>
    <xf numFmtId="164" fontId="14" fillId="5" borderId="19" xfId="0" applyNumberFormat="1" applyFont="1" applyFill="1" applyBorder="1" applyAlignment="1" applyProtection="1">
      <alignment vertical="center"/>
      <protection locked="0"/>
    </xf>
    <xf numFmtId="0" fontId="1" fillId="2" borderId="0" xfId="0" applyFont="1" applyFill="1" applyAlignment="1" applyProtection="1">
      <alignment horizontal="center" vertical="center" wrapText="1"/>
      <protection hidden="1"/>
    </xf>
    <xf numFmtId="0" fontId="4" fillId="2" borderId="0" xfId="0" applyFont="1" applyFill="1" applyAlignment="1" applyProtection="1">
      <alignment horizontal="center" vertical="center" wrapText="1"/>
      <protection hidden="1"/>
    </xf>
    <xf numFmtId="0" fontId="5" fillId="2" borderId="0" xfId="0" applyFont="1" applyFill="1" applyAlignment="1" applyProtection="1">
      <alignment horizontal="center" vertical="center"/>
      <protection hidden="1"/>
    </xf>
    <xf numFmtId="0" fontId="1" fillId="6" borderId="20" xfId="0" applyFont="1" applyFill="1" applyBorder="1" applyAlignment="1" applyProtection="1">
      <alignment horizontal="center" vertical="center" wrapText="1"/>
      <protection hidden="1"/>
    </xf>
    <xf numFmtId="0" fontId="15" fillId="6" borderId="21" xfId="0" applyFont="1" applyFill="1" applyBorder="1" applyAlignment="1" applyProtection="1">
      <alignment horizontal="center" vertical="center" wrapText="1"/>
      <protection hidden="1"/>
    </xf>
    <xf numFmtId="0" fontId="1" fillId="6" borderId="21" xfId="0" applyFont="1" applyFill="1" applyBorder="1" applyAlignment="1" applyProtection="1">
      <alignment horizontal="center" vertical="center" wrapText="1"/>
      <protection hidden="1"/>
    </xf>
    <xf numFmtId="4" fontId="1" fillId="6" borderId="21" xfId="0" applyNumberFormat="1" applyFont="1" applyFill="1" applyBorder="1" applyAlignment="1" applyProtection="1">
      <alignment horizontal="center" vertical="center" wrapText="1"/>
      <protection hidden="1"/>
    </xf>
    <xf numFmtId="4" fontId="1" fillId="6" borderId="16" xfId="0" applyNumberFormat="1" applyFont="1" applyFill="1" applyBorder="1" applyAlignment="1" applyProtection="1">
      <alignment horizontal="center" vertical="center" wrapText="1"/>
      <protection hidden="1"/>
    </xf>
    <xf numFmtId="1" fontId="6" fillId="6" borderId="7" xfId="0" applyNumberFormat="1" applyFont="1" applyFill="1" applyBorder="1" applyAlignment="1" applyProtection="1">
      <alignment horizontal="left" vertical="top" wrapText="1"/>
      <protection hidden="1"/>
    </xf>
    <xf numFmtId="1" fontId="6" fillId="6" borderId="7" xfId="0" applyNumberFormat="1" applyFont="1" applyFill="1" applyBorder="1" applyAlignment="1" applyProtection="1">
      <alignment horizontal="center" vertical="top" wrapText="1"/>
      <protection hidden="1"/>
    </xf>
    <xf numFmtId="164" fontId="0" fillId="0" borderId="0" xfId="0" applyNumberFormat="1"/>
    <xf numFmtId="1" fontId="9" fillId="6" borderId="4" xfId="0" applyNumberFormat="1" applyFont="1" applyFill="1" applyBorder="1" applyAlignment="1" applyProtection="1">
      <alignment horizontal="center" vertical="top" wrapText="1"/>
      <protection hidden="1"/>
    </xf>
    <xf numFmtId="1" fontId="9" fillId="6" borderId="5" xfId="0" applyNumberFormat="1" applyFont="1" applyFill="1" applyBorder="1" applyAlignment="1" applyProtection="1">
      <alignment horizontal="center" vertical="top" wrapText="1"/>
      <protection hidden="1"/>
    </xf>
    <xf numFmtId="1" fontId="8" fillId="7" borderId="8" xfId="0" applyNumberFormat="1" applyFont="1" applyFill="1" applyBorder="1" applyAlignment="1" applyProtection="1">
      <alignment horizontal="center" vertical="top" wrapText="1"/>
      <protection hidden="1"/>
    </xf>
    <xf numFmtId="1" fontId="1" fillId="7" borderId="1" xfId="0" applyNumberFormat="1" applyFont="1" applyFill="1" applyBorder="1" applyAlignment="1" applyProtection="1">
      <alignment horizontal="center" vertical="top" wrapText="1"/>
      <protection hidden="1"/>
    </xf>
    <xf numFmtId="1" fontId="10" fillId="7" borderId="1" xfId="0" applyNumberFormat="1" applyFont="1" applyFill="1" applyBorder="1" applyAlignment="1" applyProtection="1">
      <alignment horizontal="left" vertical="top" wrapText="1"/>
      <protection hidden="1"/>
    </xf>
    <xf numFmtId="1" fontId="4" fillId="7" borderId="1" xfId="0" applyNumberFormat="1" applyFont="1" applyFill="1" applyBorder="1" applyAlignment="1" applyProtection="1">
      <alignment horizontal="left" vertical="top" wrapText="1"/>
      <protection hidden="1"/>
    </xf>
    <xf numFmtId="1" fontId="1" fillId="7" borderId="1" xfId="0" applyNumberFormat="1" applyFont="1" applyFill="1" applyBorder="1" applyAlignment="1" applyProtection="1">
      <alignment horizontal="left" vertical="top" wrapText="1"/>
      <protection hidden="1"/>
    </xf>
    <xf numFmtId="1" fontId="11" fillId="7" borderId="1" xfId="0" applyNumberFormat="1" applyFont="1" applyFill="1" applyBorder="1" applyAlignment="1" applyProtection="1">
      <alignment horizontal="left" vertical="top" wrapText="1"/>
      <protection hidden="1"/>
    </xf>
    <xf numFmtId="1" fontId="4" fillId="7" borderId="2" xfId="0" applyNumberFormat="1" applyFont="1" applyFill="1" applyBorder="1" applyAlignment="1" applyProtection="1">
      <alignment horizontal="left" vertical="top" wrapText="1"/>
      <protection hidden="1"/>
    </xf>
    <xf numFmtId="1" fontId="10" fillId="7" borderId="2" xfId="0" applyNumberFormat="1" applyFont="1" applyFill="1" applyBorder="1" applyAlignment="1" applyProtection="1">
      <alignment horizontal="left" vertical="top" wrapText="1"/>
      <protection hidden="1"/>
    </xf>
    <xf numFmtId="1" fontId="11" fillId="7" borderId="2" xfId="0" applyNumberFormat="1" applyFont="1" applyFill="1" applyBorder="1" applyAlignment="1" applyProtection="1">
      <alignment horizontal="left" vertical="top" wrapText="1"/>
      <protection hidden="1"/>
    </xf>
    <xf numFmtId="1" fontId="1" fillId="7" borderId="2" xfId="0" applyNumberFormat="1" applyFont="1" applyFill="1" applyBorder="1" applyAlignment="1" applyProtection="1">
      <alignment horizontal="left" vertical="top" wrapText="1"/>
      <protection hidden="1"/>
    </xf>
    <xf numFmtId="1" fontId="8" fillId="7" borderId="13" xfId="0" applyNumberFormat="1" applyFont="1" applyFill="1" applyBorder="1" applyAlignment="1" applyProtection="1">
      <alignment horizontal="center" vertical="top" wrapText="1"/>
      <protection hidden="1"/>
    </xf>
    <xf numFmtId="1" fontId="4" fillId="7" borderId="23" xfId="0" applyNumberFormat="1" applyFont="1" applyFill="1" applyBorder="1" applyAlignment="1" applyProtection="1">
      <alignment horizontal="left" vertical="top" wrapText="1"/>
      <protection hidden="1"/>
    </xf>
    <xf numFmtId="0" fontId="13" fillId="0" borderId="23" xfId="0" applyFont="1" applyBorder="1"/>
    <xf numFmtId="1" fontId="1" fillId="7" borderId="5" xfId="0" applyNumberFormat="1" applyFont="1" applyFill="1" applyBorder="1" applyAlignment="1" applyProtection="1">
      <alignment horizontal="center" vertical="top" wrapText="1"/>
      <protection hidden="1"/>
    </xf>
    <xf numFmtId="1" fontId="4" fillId="7" borderId="5" xfId="0" applyNumberFormat="1" applyFont="1" applyFill="1" applyBorder="1" applyAlignment="1" applyProtection="1">
      <alignment horizontal="left" vertical="top" wrapText="1"/>
      <protection hidden="1"/>
    </xf>
    <xf numFmtId="1" fontId="9" fillId="6" borderId="1" xfId="0" applyNumberFormat="1" applyFont="1" applyFill="1" applyBorder="1" applyAlignment="1" applyProtection="1">
      <alignment horizontal="center" vertical="top" wrapText="1"/>
      <protection hidden="1"/>
    </xf>
    <xf numFmtId="4" fontId="9" fillId="2" borderId="24" xfId="0" applyNumberFormat="1" applyFont="1" applyFill="1" applyBorder="1" applyAlignment="1" applyProtection="1">
      <alignment horizontal="right" vertical="top" wrapText="1"/>
      <protection locked="0"/>
    </xf>
    <xf numFmtId="0" fontId="0" fillId="4" borderId="0" xfId="0" applyFill="1" applyBorder="1" applyAlignment="1">
      <alignment wrapText="1"/>
    </xf>
    <xf numFmtId="4" fontId="9" fillId="2" borderId="25" xfId="0" applyNumberFormat="1" applyFont="1" applyFill="1" applyBorder="1" applyAlignment="1" applyProtection="1">
      <alignment horizontal="right" vertical="top" wrapText="1"/>
      <protection locked="0"/>
    </xf>
    <xf numFmtId="4" fontId="9" fillId="2" borderId="16" xfId="0" applyNumberFormat="1" applyFont="1" applyFill="1" applyBorder="1" applyAlignment="1" applyProtection="1">
      <alignment horizontal="right" vertical="top" wrapText="1"/>
      <protection locked="0"/>
    </xf>
    <xf numFmtId="4" fontId="9" fillId="2" borderId="26" xfId="0" applyNumberFormat="1" applyFont="1" applyFill="1" applyBorder="1" applyAlignment="1" applyProtection="1">
      <alignment horizontal="right" vertical="top" wrapText="1"/>
      <protection locked="0"/>
    </xf>
    <xf numFmtId="4" fontId="9" fillId="2" borderId="3" xfId="0" applyNumberFormat="1" applyFont="1" applyFill="1" applyBorder="1" applyAlignment="1" applyProtection="1">
      <alignment horizontal="right" vertical="top" wrapText="1"/>
      <protection locked="0"/>
    </xf>
    <xf numFmtId="0" fontId="6" fillId="6" borderId="27" xfId="0" applyNumberFormat="1" applyFont="1" applyFill="1" applyBorder="1" applyAlignment="1" applyProtection="1">
      <alignment horizontal="center" vertical="top" wrapText="1"/>
      <protection hidden="1"/>
    </xf>
    <xf numFmtId="1" fontId="6" fillId="6" borderId="6" xfId="0" applyNumberFormat="1" applyFont="1" applyFill="1" applyBorder="1" applyAlignment="1" applyProtection="1">
      <alignment horizontal="center" vertical="top" wrapText="1"/>
      <protection hidden="1"/>
    </xf>
    <xf numFmtId="0" fontId="13" fillId="6" borderId="15" xfId="0" applyFont="1" applyFill="1" applyBorder="1"/>
    <xf numFmtId="1" fontId="1" fillId="0" borderId="23" xfId="0" applyNumberFormat="1" applyFont="1" applyFill="1" applyBorder="1" applyAlignment="1" applyProtection="1">
      <alignment horizontal="left" vertical="top" wrapText="1"/>
      <protection hidden="1"/>
    </xf>
    <xf numFmtId="1" fontId="1" fillId="7" borderId="28" xfId="0" applyNumberFormat="1" applyFont="1" applyFill="1" applyBorder="1" applyAlignment="1" applyProtection="1">
      <alignment horizontal="center" vertical="top" wrapText="1"/>
      <protection hidden="1"/>
    </xf>
    <xf numFmtId="1" fontId="1" fillId="7" borderId="29" xfId="0" applyNumberFormat="1" applyFont="1" applyFill="1" applyBorder="1" applyAlignment="1" applyProtection="1">
      <alignment horizontal="center" vertical="top" wrapText="1"/>
      <protection hidden="1"/>
    </xf>
    <xf numFmtId="1" fontId="8" fillId="7" borderId="20" xfId="0" applyNumberFormat="1" applyFont="1" applyFill="1" applyBorder="1" applyAlignment="1" applyProtection="1">
      <alignment horizontal="center" vertical="top" wrapText="1"/>
      <protection hidden="1"/>
    </xf>
    <xf numFmtId="1" fontId="8" fillId="7" borderId="3" xfId="0" applyNumberFormat="1" applyFont="1" applyFill="1" applyBorder="1" applyAlignment="1" applyProtection="1">
      <alignment horizontal="center" vertical="top" wrapText="1"/>
      <protection hidden="1"/>
    </xf>
    <xf numFmtId="1" fontId="8" fillId="7" borderId="30" xfId="0" applyNumberFormat="1" applyFont="1" applyFill="1" applyBorder="1" applyAlignment="1" applyProtection="1">
      <alignment horizontal="center" vertical="top" wrapText="1"/>
      <protection hidden="1"/>
    </xf>
    <xf numFmtId="1" fontId="9" fillId="6" borderId="24" xfId="0" applyNumberFormat="1" applyFont="1" applyFill="1" applyBorder="1" applyAlignment="1" applyProtection="1">
      <alignment horizontal="center" vertical="top" wrapText="1"/>
      <protection hidden="1"/>
    </xf>
    <xf numFmtId="4" fontId="9" fillId="2" borderId="31" xfId="0" applyNumberFormat="1" applyFont="1" applyFill="1" applyBorder="1" applyAlignment="1" applyProtection="1">
      <alignment horizontal="right" vertical="top" wrapText="1"/>
      <protection locked="0"/>
    </xf>
    <xf numFmtId="0" fontId="0" fillId="4" borderId="32" xfId="0" applyFill="1" applyBorder="1" applyAlignment="1">
      <alignment wrapText="1"/>
    </xf>
    <xf numFmtId="0" fontId="1" fillId="7" borderId="33" xfId="0" applyFont="1" applyFill="1" applyBorder="1" applyAlignment="1" applyProtection="1">
      <alignment horizontal="center" vertical="center" wrapText="1"/>
      <protection hidden="1"/>
    </xf>
    <xf numFmtId="1" fontId="1" fillId="7" borderId="35" xfId="0" applyNumberFormat="1" applyFont="1" applyFill="1" applyBorder="1" applyAlignment="1" applyProtection="1">
      <alignment horizontal="left" vertical="center" wrapText="1"/>
      <protection hidden="1"/>
    </xf>
    <xf numFmtId="1" fontId="1" fillId="7" borderId="35" xfId="0" applyNumberFormat="1" applyFont="1" applyFill="1" applyBorder="1" applyAlignment="1" applyProtection="1">
      <alignment horizontal="center" vertical="center" wrapText="1"/>
      <protection hidden="1"/>
    </xf>
    <xf numFmtId="1" fontId="1" fillId="2" borderId="35" xfId="0" applyNumberFormat="1" applyFont="1" applyFill="1" applyBorder="1" applyAlignment="1" applyProtection="1">
      <alignment horizontal="center" vertical="center" wrapText="1"/>
      <protection hidden="1"/>
    </xf>
    <xf numFmtId="164" fontId="4" fillId="2" borderId="34" xfId="0" applyNumberFormat="1" applyFont="1" applyFill="1" applyBorder="1" applyAlignment="1" applyProtection="1">
      <alignment vertical="center" wrapText="1"/>
      <protection locked="0"/>
    </xf>
    <xf numFmtId="164" fontId="4" fillId="2" borderId="35" xfId="0" applyNumberFormat="1" applyFont="1" applyFill="1" applyBorder="1" applyAlignment="1" applyProtection="1">
      <alignment vertical="center" wrapText="1"/>
      <protection hidden="1"/>
    </xf>
    <xf numFmtId="164" fontId="1" fillId="5" borderId="18" xfId="0" applyNumberFormat="1" applyFont="1" applyFill="1" applyBorder="1" applyAlignment="1" applyProtection="1">
      <alignment horizontal="right" vertical="center"/>
      <protection hidden="1"/>
    </xf>
    <xf numFmtId="164" fontId="5" fillId="2" borderId="0" xfId="0" applyNumberFormat="1" applyFont="1" applyFill="1" applyAlignment="1" applyProtection="1">
      <alignment vertical="center"/>
      <protection hidden="1"/>
    </xf>
    <xf numFmtId="164" fontId="1" fillId="2" borderId="3" xfId="0" applyNumberFormat="1" applyFont="1" applyFill="1" applyBorder="1" applyAlignment="1" applyProtection="1">
      <alignment vertical="center"/>
      <protection hidden="1"/>
    </xf>
    <xf numFmtId="0" fontId="0" fillId="8" borderId="0" xfId="0" applyFill="1"/>
    <xf numFmtId="0" fontId="1" fillId="5" borderId="4" xfId="0" applyFont="1" applyFill="1" applyBorder="1" applyAlignment="1" applyProtection="1">
      <alignment vertical="center"/>
      <protection locked="0"/>
    </xf>
    <xf numFmtId="0" fontId="1" fillId="5" borderId="39" xfId="0" applyFont="1" applyFill="1" applyBorder="1" applyAlignment="1" applyProtection="1">
      <alignment vertical="center"/>
      <protection locked="0"/>
    </xf>
    <xf numFmtId="0" fontId="1" fillId="5" borderId="21" xfId="0" applyFont="1" applyFill="1" applyBorder="1" applyAlignment="1" applyProtection="1">
      <alignment vertical="center"/>
      <protection locked="0"/>
    </xf>
    <xf numFmtId="0" fontId="1" fillId="5" borderId="41" xfId="0" applyFont="1" applyFill="1" applyBorder="1" applyAlignment="1" applyProtection="1">
      <alignment vertical="center"/>
      <protection locked="0"/>
    </xf>
    <xf numFmtId="0" fontId="1" fillId="5" borderId="23" xfId="0" applyFont="1" applyFill="1" applyBorder="1" applyAlignment="1" applyProtection="1">
      <alignment vertical="center"/>
      <protection locked="0"/>
    </xf>
    <xf numFmtId="0" fontId="1" fillId="5" borderId="1" xfId="0" applyFont="1" applyFill="1" applyBorder="1" applyAlignment="1" applyProtection="1">
      <alignment vertical="center"/>
      <protection locked="0"/>
    </xf>
    <xf numFmtId="0" fontId="1" fillId="5" borderId="36" xfId="0" applyFont="1" applyFill="1" applyBorder="1" applyAlignment="1" applyProtection="1">
      <alignment vertical="center"/>
      <protection locked="0"/>
    </xf>
    <xf numFmtId="0" fontId="1" fillId="5" borderId="3" xfId="0" applyFont="1" applyFill="1" applyBorder="1" applyAlignment="1" applyProtection="1">
      <alignment vertical="center"/>
      <protection locked="0"/>
    </xf>
    <xf numFmtId="0" fontId="1" fillId="5" borderId="37" xfId="0" applyFont="1" applyFill="1" applyBorder="1" applyAlignment="1" applyProtection="1">
      <alignment vertical="center"/>
      <protection locked="0"/>
    </xf>
    <xf numFmtId="0" fontId="1" fillId="5" borderId="38" xfId="0" applyFont="1" applyFill="1" applyBorder="1" applyAlignment="1" applyProtection="1">
      <alignment vertical="center"/>
      <protection locked="0"/>
    </xf>
    <xf numFmtId="0" fontId="1" fillId="5" borderId="42" xfId="0" applyFont="1" applyFill="1" applyBorder="1" applyAlignment="1" applyProtection="1">
      <alignment vertical="center"/>
      <protection locked="0"/>
    </xf>
    <xf numFmtId="0" fontId="1" fillId="5" borderId="44" xfId="0" applyFont="1" applyFill="1" applyBorder="1" applyAlignment="1" applyProtection="1">
      <alignment vertical="center"/>
      <protection locked="0"/>
    </xf>
    <xf numFmtId="0" fontId="1" fillId="7" borderId="13" xfId="0" applyFont="1" applyFill="1" applyBorder="1" applyAlignment="1" applyProtection="1">
      <alignment horizontal="center" vertical="center" wrapText="1"/>
      <protection hidden="1"/>
    </xf>
    <xf numFmtId="1" fontId="1" fillId="7" borderId="49" xfId="0" applyNumberFormat="1" applyFont="1" applyFill="1" applyBorder="1" applyAlignment="1" applyProtection="1">
      <alignment horizontal="left" vertical="center" wrapText="1"/>
      <protection hidden="1"/>
    </xf>
    <xf numFmtId="1" fontId="1" fillId="7" borderId="49" xfId="0" applyNumberFormat="1" applyFont="1" applyFill="1" applyBorder="1" applyAlignment="1" applyProtection="1">
      <alignment horizontal="center" vertical="center" wrapText="1"/>
      <protection hidden="1"/>
    </xf>
    <xf numFmtId="1" fontId="1" fillId="2" borderId="49" xfId="0" applyNumberFormat="1" applyFont="1" applyFill="1" applyBorder="1" applyAlignment="1" applyProtection="1">
      <alignment horizontal="center" vertical="center" wrapText="1"/>
      <protection hidden="1"/>
    </xf>
    <xf numFmtId="164" fontId="4" fillId="2" borderId="49" xfId="0" applyNumberFormat="1" applyFont="1" applyFill="1" applyBorder="1" applyAlignment="1" applyProtection="1">
      <alignment vertical="center" wrapText="1"/>
      <protection hidden="1"/>
    </xf>
    <xf numFmtId="164" fontId="4" fillId="2" borderId="22" xfId="0" applyNumberFormat="1" applyFont="1" applyFill="1" applyBorder="1" applyAlignment="1" applyProtection="1">
      <alignment vertical="center" wrapText="1"/>
      <protection locked="0"/>
    </xf>
    <xf numFmtId="0" fontId="1" fillId="6" borderId="17" xfId="0" applyFont="1" applyFill="1" applyBorder="1" applyAlignment="1" applyProtection="1">
      <alignment horizontal="center" vertical="center" wrapText="1"/>
      <protection hidden="1"/>
    </xf>
    <xf numFmtId="0" fontId="15" fillId="6" borderId="18" xfId="0" applyFont="1" applyFill="1" applyBorder="1" applyAlignment="1" applyProtection="1">
      <alignment horizontal="center" vertical="center" wrapText="1"/>
      <protection hidden="1"/>
    </xf>
    <xf numFmtId="0" fontId="1" fillId="6" borderId="18" xfId="0" applyFont="1" applyFill="1" applyBorder="1" applyAlignment="1" applyProtection="1">
      <alignment horizontal="center" vertical="center" wrapText="1"/>
      <protection hidden="1"/>
    </xf>
    <xf numFmtId="164" fontId="1" fillId="6" borderId="18" xfId="0" applyNumberFormat="1" applyFont="1" applyFill="1" applyBorder="1" applyAlignment="1" applyProtection="1">
      <alignment horizontal="center" vertical="center" wrapText="1"/>
      <protection hidden="1"/>
    </xf>
    <xf numFmtId="164" fontId="1" fillId="6" borderId="19" xfId="0" applyNumberFormat="1" applyFont="1" applyFill="1" applyBorder="1" applyAlignment="1" applyProtection="1">
      <alignment horizontal="center" vertical="center" wrapText="1"/>
      <protection hidden="1"/>
    </xf>
    <xf numFmtId="0" fontId="1" fillId="6" borderId="50" xfId="0" applyFont="1" applyFill="1" applyBorder="1" applyAlignment="1" applyProtection="1">
      <alignment horizontal="center" vertical="center"/>
      <protection hidden="1"/>
    </xf>
    <xf numFmtId="0" fontId="1" fillId="6" borderId="51" xfId="0" applyFont="1" applyFill="1" applyBorder="1" applyAlignment="1" applyProtection="1">
      <alignment horizontal="center" vertical="center"/>
      <protection locked="0"/>
    </xf>
    <xf numFmtId="4" fontId="1" fillId="6" borderId="51" xfId="0" applyNumberFormat="1" applyFont="1" applyFill="1" applyBorder="1" applyAlignment="1" applyProtection="1">
      <alignment horizontal="center" vertical="center"/>
      <protection hidden="1"/>
    </xf>
    <xf numFmtId="164" fontId="1" fillId="6" borderId="51" xfId="0" applyNumberFormat="1" applyFont="1" applyFill="1" applyBorder="1" applyAlignment="1" applyProtection="1">
      <alignment vertical="center"/>
      <protection hidden="1"/>
    </xf>
    <xf numFmtId="164" fontId="1" fillId="6" borderId="52" xfId="0" applyNumberFormat="1" applyFont="1" applyFill="1" applyBorder="1" applyAlignment="1" applyProtection="1">
      <alignment vertical="center"/>
      <protection hidden="1"/>
    </xf>
    <xf numFmtId="1" fontId="6" fillId="6" borderId="6" xfId="0" applyNumberFormat="1" applyFont="1" applyFill="1" applyBorder="1" applyAlignment="1" applyProtection="1">
      <alignment horizontal="center" vertical="center" wrapText="1"/>
      <protection hidden="1"/>
    </xf>
    <xf numFmtId="4" fontId="1" fillId="5" borderId="1" xfId="0" applyNumberFormat="1" applyFont="1" applyFill="1" applyBorder="1" applyAlignment="1" applyProtection="1">
      <alignment vertical="center"/>
      <protection locked="0"/>
    </xf>
    <xf numFmtId="4" fontId="7" fillId="2" borderId="11" xfId="0" applyNumberFormat="1" applyFont="1" applyFill="1" applyBorder="1" applyAlignment="1" applyProtection="1">
      <alignment horizontal="right" wrapText="1"/>
      <protection locked="0"/>
    </xf>
    <xf numFmtId="4" fontId="1" fillId="6" borderId="10" xfId="0" applyNumberFormat="1" applyFont="1" applyFill="1" applyBorder="1" applyAlignment="1" applyProtection="1">
      <alignment horizontal="center" vertical="center" wrapText="1"/>
      <protection hidden="1"/>
    </xf>
    <xf numFmtId="164" fontId="1" fillId="6" borderId="48" xfId="0" applyNumberFormat="1" applyFont="1" applyFill="1" applyBorder="1" applyAlignment="1" applyProtection="1">
      <alignment horizontal="right" vertical="center" wrapText="1"/>
      <protection hidden="1"/>
    </xf>
    <xf numFmtId="164" fontId="1" fillId="6" borderId="53" xfId="0" applyNumberFormat="1" applyFont="1" applyFill="1" applyBorder="1" applyAlignment="1" applyProtection="1">
      <alignment horizontal="center" vertical="center" wrapText="1"/>
      <protection hidden="1"/>
    </xf>
    <xf numFmtId="1" fontId="4" fillId="0" borderId="23" xfId="0" applyNumberFormat="1" applyFont="1" applyFill="1" applyBorder="1" applyAlignment="1" applyProtection="1">
      <alignment horizontal="left" vertical="top" wrapText="1"/>
      <protection hidden="1"/>
    </xf>
    <xf numFmtId="1" fontId="11" fillId="7" borderId="54" xfId="0" applyNumberFormat="1" applyFont="1" applyFill="1" applyBorder="1" applyAlignment="1" applyProtection="1">
      <alignment horizontal="left" vertical="top" wrapText="1"/>
      <protection hidden="1"/>
    </xf>
    <xf numFmtId="1" fontId="4" fillId="0" borderId="54" xfId="0" applyNumberFormat="1" applyFont="1" applyFill="1" applyBorder="1" applyAlignment="1" applyProtection="1">
      <alignment horizontal="left" vertical="top" wrapText="1"/>
      <protection hidden="1"/>
    </xf>
    <xf numFmtId="0" fontId="1" fillId="6" borderId="46" xfId="0" applyFont="1" applyFill="1" applyBorder="1" applyAlignment="1" applyProtection="1">
      <alignment horizontal="center" vertical="center" wrapText="1"/>
      <protection hidden="1"/>
    </xf>
    <xf numFmtId="0" fontId="1" fillId="6" borderId="47" xfId="0" applyFont="1" applyFill="1" applyBorder="1" applyAlignment="1" applyProtection="1">
      <alignment horizontal="center" vertical="center" wrapText="1"/>
      <protection hidden="1"/>
    </xf>
    <xf numFmtId="0" fontId="1" fillId="5" borderId="40" xfId="0" applyFont="1" applyFill="1" applyBorder="1" applyAlignment="1" applyProtection="1">
      <alignment horizontal="center" vertical="center"/>
      <protection locked="0"/>
    </xf>
    <xf numFmtId="0" fontId="1" fillId="5" borderId="29" xfId="0" applyFont="1" applyFill="1" applyBorder="1" applyAlignment="1" applyProtection="1">
      <alignment horizontal="center" vertical="center"/>
      <protection locked="0"/>
    </xf>
    <xf numFmtId="0" fontId="1" fillId="5" borderId="36" xfId="0" applyFont="1" applyFill="1" applyBorder="1" applyAlignment="1" applyProtection="1">
      <alignment horizontal="center" vertical="center"/>
      <protection locked="0"/>
    </xf>
    <xf numFmtId="0" fontId="1" fillId="5" borderId="3" xfId="0" applyFont="1" applyFill="1" applyBorder="1" applyAlignment="1" applyProtection="1">
      <alignment horizontal="center" vertical="center"/>
      <protection locked="0"/>
    </xf>
    <xf numFmtId="0" fontId="1" fillId="5" borderId="37" xfId="0" applyFont="1" applyFill="1" applyBorder="1" applyAlignment="1" applyProtection="1">
      <alignment horizontal="center" vertical="center"/>
      <protection locked="0"/>
    </xf>
    <xf numFmtId="0" fontId="1" fillId="5" borderId="38" xfId="0" applyFont="1" applyFill="1" applyBorder="1" applyAlignment="1" applyProtection="1">
      <alignment horizontal="center" vertical="center"/>
      <protection locked="0"/>
    </xf>
    <xf numFmtId="0" fontId="1" fillId="5" borderId="4" xfId="0" applyFont="1" applyFill="1" applyBorder="1" applyAlignment="1" applyProtection="1">
      <alignment horizontal="center" vertical="center"/>
      <protection locked="0"/>
    </xf>
    <xf numFmtId="0" fontId="1" fillId="5" borderId="39" xfId="0" applyFont="1" applyFill="1" applyBorder="1" applyAlignment="1" applyProtection="1">
      <alignment horizontal="center" vertical="center"/>
      <protection locked="0"/>
    </xf>
    <xf numFmtId="0" fontId="1" fillId="5" borderId="43" xfId="0" applyFont="1" applyFill="1" applyBorder="1" applyAlignment="1" applyProtection="1">
      <alignment horizontal="center" vertical="center"/>
      <protection locked="0"/>
    </xf>
    <xf numFmtId="0" fontId="1" fillId="5" borderId="45" xfId="0" applyFont="1" applyFill="1" applyBorder="1" applyAlignment="1" applyProtection="1">
      <alignment horizontal="center" vertical="center"/>
      <protection locked="0"/>
    </xf>
    <xf numFmtId="1" fontId="1" fillId="9" borderId="1" xfId="0" applyNumberFormat="1" applyFont="1" applyFill="1" applyBorder="1" applyAlignment="1" applyProtection="1">
      <alignment horizontal="center" vertical="top" wrapText="1"/>
      <protection hidden="1"/>
    </xf>
    <xf numFmtId="1" fontId="4" fillId="9" borderId="1" xfId="0" applyNumberFormat="1" applyFont="1" applyFill="1" applyBorder="1" applyAlignment="1" applyProtection="1">
      <alignment horizontal="left" vertical="top" wrapText="1"/>
      <protection hidden="1"/>
    </xf>
  </cellXfs>
  <cellStyles count="1">
    <cellStyle name="Normal" xfId="0" builtinId="0"/>
  </cellStyles>
  <dxfs count="0"/>
  <tableStyles count="0" defaultTableStyle="TableStyleMedium2" defaultPivotStyle="PivotStyleLight16"/>
  <colors>
    <mruColors>
      <color rgb="FF808080"/>
      <color rgb="FFE0F5B5"/>
      <color rgb="FFFCFFF3"/>
      <color rgb="FF8FF66A"/>
      <color rgb="FFBAF66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0A9233-F0B4-41BD-80AD-AF156D683BA4}">
  <sheetPr>
    <pageSetUpPr fitToPage="1"/>
  </sheetPr>
  <dimension ref="A1:F11"/>
  <sheetViews>
    <sheetView workbookViewId="0">
      <selection activeCell="D13" sqref="D13"/>
    </sheetView>
  </sheetViews>
  <sheetFormatPr defaultRowHeight="14.4" x14ac:dyDescent="0.3"/>
  <cols>
    <col min="1" max="1" width="9.109375" customWidth="1"/>
    <col min="2" max="2" width="43.44140625" customWidth="1"/>
    <col min="3" max="3" width="14.88671875" customWidth="1"/>
    <col min="4" max="4" width="34.77734375" customWidth="1"/>
    <col min="5" max="6" width="19.88671875" style="35" customWidth="1"/>
  </cols>
  <sheetData>
    <row r="1" spans="1:6" ht="16.2" thickBot="1" x14ac:dyDescent="0.35">
      <c r="A1" s="21" t="s">
        <v>3</v>
      </c>
      <c r="B1" s="22"/>
      <c r="C1" s="23"/>
      <c r="D1" s="23"/>
      <c r="E1" s="78" t="s">
        <v>157</v>
      </c>
      <c r="F1" s="24">
        <f>F10</f>
        <v>0</v>
      </c>
    </row>
    <row r="2" spans="1:6" ht="16.8" thickTop="1" thickBot="1" x14ac:dyDescent="0.35">
      <c r="A2" s="105" t="s">
        <v>164</v>
      </c>
      <c r="B2" s="106" t="s">
        <v>162</v>
      </c>
      <c r="C2" s="107"/>
      <c r="D2" s="107"/>
      <c r="E2" s="108"/>
      <c r="F2" s="109"/>
    </row>
    <row r="3" spans="1:6" ht="17.399999999999999" thickTop="1" thickBot="1" x14ac:dyDescent="0.35">
      <c r="A3" s="25"/>
      <c r="B3" s="26"/>
      <c r="C3" s="27"/>
      <c r="D3" s="27"/>
      <c r="E3" s="79"/>
      <c r="F3" s="80"/>
    </row>
    <row r="4" spans="1:6" ht="31.8" thickBot="1" x14ac:dyDescent="0.35">
      <c r="A4" s="100" t="s">
        <v>0</v>
      </c>
      <c r="B4" s="101" t="s">
        <v>158</v>
      </c>
      <c r="C4" s="102" t="s">
        <v>1</v>
      </c>
      <c r="D4" s="102" t="s">
        <v>159</v>
      </c>
      <c r="E4" s="103" t="s">
        <v>160</v>
      </c>
      <c r="F4" s="104" t="s">
        <v>161</v>
      </c>
    </row>
    <row r="5" spans="1:6" ht="32.4" thickTop="1" thickBot="1" x14ac:dyDescent="0.35">
      <c r="A5" s="94">
        <v>1</v>
      </c>
      <c r="B5" s="95" t="s">
        <v>23</v>
      </c>
      <c r="C5" s="96">
        <v>1</v>
      </c>
      <c r="D5" s="97"/>
      <c r="E5" s="98"/>
      <c r="F5" s="99">
        <f>C5*E5</f>
        <v>0</v>
      </c>
    </row>
    <row r="6" spans="1:6" ht="16.2" thickBot="1" x14ac:dyDescent="0.35">
      <c r="A6" s="72">
        <v>2</v>
      </c>
      <c r="B6" s="73" t="s">
        <v>155</v>
      </c>
      <c r="C6" s="74">
        <v>1</v>
      </c>
      <c r="D6" s="75"/>
      <c r="E6" s="77"/>
      <c r="F6" s="76">
        <f t="shared" ref="F6:F9" si="0">C6*E6</f>
        <v>0</v>
      </c>
    </row>
    <row r="7" spans="1:6" ht="47.4" thickBot="1" x14ac:dyDescent="0.35">
      <c r="A7" s="94">
        <v>3</v>
      </c>
      <c r="B7" s="95" t="s">
        <v>126</v>
      </c>
      <c r="C7" s="96">
        <v>1</v>
      </c>
      <c r="D7" s="97"/>
      <c r="E7" s="98"/>
      <c r="F7" s="99">
        <f t="shared" si="0"/>
        <v>0</v>
      </c>
    </row>
    <row r="8" spans="1:6" ht="16.2" thickBot="1" x14ac:dyDescent="0.35">
      <c r="A8" s="94">
        <v>4</v>
      </c>
      <c r="B8" s="95" t="s">
        <v>204</v>
      </c>
      <c r="C8" s="96">
        <v>1</v>
      </c>
      <c r="D8" s="97"/>
      <c r="E8" s="98"/>
      <c r="F8" s="99">
        <f t="shared" si="0"/>
        <v>0</v>
      </c>
    </row>
    <row r="9" spans="1:6" ht="31.8" thickBot="1" x14ac:dyDescent="0.35">
      <c r="A9" s="94">
        <v>5</v>
      </c>
      <c r="B9" s="95" t="s">
        <v>205</v>
      </c>
      <c r="C9" s="96">
        <v>1</v>
      </c>
      <c r="D9" s="97"/>
      <c r="E9" s="98"/>
      <c r="F9" s="99">
        <f t="shared" si="0"/>
        <v>0</v>
      </c>
    </row>
    <row r="10" spans="1:6" ht="32.4" thickTop="1" thickBot="1" x14ac:dyDescent="0.35">
      <c r="A10" s="119"/>
      <c r="B10" s="120"/>
      <c r="C10" s="120"/>
      <c r="D10" s="120"/>
      <c r="E10" s="115" t="s">
        <v>163</v>
      </c>
      <c r="F10" s="114">
        <f>SUM(F5:F9)</f>
        <v>0</v>
      </c>
    </row>
    <row r="11" spans="1:6" ht="15" thickTop="1" x14ac:dyDescent="0.3"/>
  </sheetData>
  <mergeCells count="1">
    <mergeCell ref="A10:D10"/>
  </mergeCells>
  <dataValidations disablePrompts="1" count="1">
    <dataValidation type="list" allowBlank="1" showInputMessage="1" showErrorMessage="1" sqref="C2:D2" xr:uid="{7B0A6DA0-2CEF-4795-A6D4-BDA1FA351C70}">
      <formula1>#REF!</formula1>
    </dataValidation>
  </dataValidations>
  <pageMargins left="0.7" right="0.7" top="0.75" bottom="0.75" header="0.3" footer="0.3"/>
  <pageSetup paperSize="9" scale="8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BH203"/>
  <sheetViews>
    <sheetView tabSelected="1" topLeftCell="A37" zoomScale="85" zoomScaleNormal="85" workbookViewId="0">
      <selection activeCell="B48" sqref="B48:C48"/>
    </sheetView>
  </sheetViews>
  <sheetFormatPr defaultRowHeight="14.4" x14ac:dyDescent="0.3"/>
  <cols>
    <col min="2" max="2" width="11.44140625" bestFit="1" customWidth="1"/>
    <col min="3" max="3" width="57.5546875" style="17" customWidth="1"/>
    <col min="4" max="4" width="68.33203125" customWidth="1"/>
    <col min="5" max="5" width="6.44140625" customWidth="1"/>
    <col min="6" max="6" width="17.88671875" customWidth="1"/>
    <col min="7" max="7" width="15.6640625" customWidth="1"/>
    <col min="8" max="8" width="21.33203125" style="14" customWidth="1"/>
  </cols>
  <sheetData>
    <row r="1" spans="1:37" ht="15.6" x14ac:dyDescent="0.3">
      <c r="A1" s="129" t="s">
        <v>3</v>
      </c>
      <c r="B1" s="130"/>
      <c r="C1" s="85"/>
      <c r="D1" s="93"/>
      <c r="E1" s="92"/>
      <c r="F1" s="85"/>
      <c r="G1" s="84"/>
      <c r="H1" s="84"/>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row>
    <row r="2" spans="1:37" ht="15.6" x14ac:dyDescent="0.3">
      <c r="A2" s="121" t="s">
        <v>164</v>
      </c>
      <c r="B2" s="122"/>
      <c r="C2" s="127" t="s">
        <v>162</v>
      </c>
      <c r="D2" s="88"/>
      <c r="E2" s="89"/>
      <c r="F2" s="82" t="s">
        <v>4</v>
      </c>
      <c r="G2" s="87"/>
      <c r="H2" s="87"/>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row>
    <row r="3" spans="1:37" ht="15.6" x14ac:dyDescent="0.3">
      <c r="A3" s="123"/>
      <c r="B3" s="124"/>
      <c r="C3" s="127"/>
      <c r="D3" s="88"/>
      <c r="E3" s="89"/>
      <c r="F3" s="87" t="s">
        <v>5</v>
      </c>
      <c r="G3" s="111">
        <f>SUM(G7:G154)</f>
        <v>0</v>
      </c>
      <c r="H3" s="82"/>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row>
    <row r="4" spans="1:37" ht="16.2" thickBot="1" x14ac:dyDescent="0.35">
      <c r="A4" s="125"/>
      <c r="B4" s="126"/>
      <c r="C4" s="128"/>
      <c r="D4" s="90"/>
      <c r="E4" s="91"/>
      <c r="F4" s="83"/>
      <c r="G4" s="83"/>
      <c r="H4" s="86"/>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row>
    <row r="5" spans="1:37" ht="15.6" thickTop="1" thickBot="1" x14ac:dyDescent="0.35">
      <c r="A5" s="2"/>
      <c r="B5" s="2"/>
      <c r="C5" s="2"/>
      <c r="D5" s="3"/>
      <c r="E5" s="4"/>
      <c r="F5" s="4"/>
      <c r="G5" s="5"/>
      <c r="H5" s="15"/>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row>
    <row r="6" spans="1:37" ht="47.4" thickBot="1" x14ac:dyDescent="0.35">
      <c r="A6" s="28" t="s">
        <v>6</v>
      </c>
      <c r="B6" s="29" t="s">
        <v>0</v>
      </c>
      <c r="C6" s="30" t="s">
        <v>7</v>
      </c>
      <c r="D6" s="30" t="s">
        <v>8</v>
      </c>
      <c r="E6" s="31" t="s">
        <v>1</v>
      </c>
      <c r="F6" s="32" t="s">
        <v>9</v>
      </c>
      <c r="G6" s="32" t="s">
        <v>2</v>
      </c>
      <c r="H6" s="113" t="s">
        <v>12</v>
      </c>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row>
    <row r="7" spans="1:37" ht="34.799999999999997" thickTop="1" thickBot="1" x14ac:dyDescent="0.35">
      <c r="A7" s="61">
        <v>1</v>
      </c>
      <c r="B7" s="60"/>
      <c r="C7" s="33" t="s">
        <v>23</v>
      </c>
      <c r="D7" s="33"/>
      <c r="E7" s="34">
        <v>1</v>
      </c>
      <c r="F7" s="6"/>
      <c r="G7" s="9">
        <f>SUM(E7*F7)</f>
        <v>0</v>
      </c>
      <c r="H7" s="16"/>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row>
    <row r="8" spans="1:37" ht="15.6" x14ac:dyDescent="0.3">
      <c r="A8" s="38"/>
      <c r="B8" s="39">
        <v>1</v>
      </c>
      <c r="C8" s="40" t="s">
        <v>20</v>
      </c>
      <c r="D8" s="10"/>
      <c r="E8" s="36"/>
      <c r="F8" s="7"/>
      <c r="G8" s="8"/>
      <c r="I8" s="81"/>
      <c r="J8" s="81"/>
      <c r="K8" s="81"/>
      <c r="L8" s="81"/>
      <c r="M8" s="81"/>
      <c r="N8" s="81"/>
      <c r="O8" s="81"/>
      <c r="P8" s="81"/>
      <c r="Q8" s="81"/>
      <c r="R8" s="81"/>
      <c r="S8" s="81"/>
      <c r="T8" s="81"/>
      <c r="U8" s="81"/>
      <c r="V8" s="81"/>
      <c r="W8" s="81"/>
      <c r="X8" s="81"/>
      <c r="Y8" s="81"/>
      <c r="Z8" s="81"/>
      <c r="AA8" s="81"/>
      <c r="AB8" s="81"/>
      <c r="AC8" s="81"/>
      <c r="AD8" s="81"/>
      <c r="AE8" s="81"/>
      <c r="AF8" s="81"/>
      <c r="AG8" s="81"/>
      <c r="AH8" s="81"/>
      <c r="AI8" s="81"/>
      <c r="AJ8" s="81"/>
      <c r="AK8" s="81"/>
    </row>
    <row r="9" spans="1:37" ht="50.25" customHeight="1" x14ac:dyDescent="0.3">
      <c r="A9" s="38"/>
      <c r="B9" s="39">
        <v>2</v>
      </c>
      <c r="C9" s="41" t="s">
        <v>42</v>
      </c>
      <c r="D9" s="10"/>
      <c r="E9" s="36"/>
      <c r="F9" s="7"/>
      <c r="G9" s="8"/>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row>
    <row r="10" spans="1:37" ht="34.200000000000003" customHeight="1" x14ac:dyDescent="0.3">
      <c r="A10" s="38"/>
      <c r="B10" s="39">
        <v>3</v>
      </c>
      <c r="C10" s="41" t="s">
        <v>27</v>
      </c>
      <c r="D10" s="10"/>
      <c r="E10" s="36"/>
      <c r="F10" s="7"/>
      <c r="G10" s="8"/>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row>
    <row r="11" spans="1:37" ht="19.2" customHeight="1" x14ac:dyDescent="0.3">
      <c r="A11" s="38"/>
      <c r="B11" s="39">
        <v>4</v>
      </c>
      <c r="C11" s="41" t="s">
        <v>41</v>
      </c>
      <c r="D11" s="10"/>
      <c r="E11" s="36"/>
      <c r="F11" s="7"/>
      <c r="G11" s="8"/>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row>
    <row r="12" spans="1:37" ht="17.55" customHeight="1" x14ac:dyDescent="0.3">
      <c r="A12" s="38"/>
      <c r="B12" s="39">
        <f t="shared" ref="B12:B72" si="0">ROW(A5)</f>
        <v>5</v>
      </c>
      <c r="C12" s="41" t="s">
        <v>35</v>
      </c>
      <c r="D12" s="10"/>
      <c r="E12" s="36"/>
      <c r="F12" s="7"/>
      <c r="G12" s="8"/>
      <c r="I12" s="81"/>
      <c r="J12" s="81"/>
      <c r="K12" s="81"/>
      <c r="L12" s="81"/>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row>
    <row r="13" spans="1:37" ht="66.599999999999994" customHeight="1" x14ac:dyDescent="0.3">
      <c r="A13" s="38"/>
      <c r="B13" s="39">
        <f t="shared" si="0"/>
        <v>6</v>
      </c>
      <c r="C13" s="41" t="s">
        <v>93</v>
      </c>
      <c r="D13" s="10"/>
      <c r="E13" s="36"/>
      <c r="F13" s="7"/>
      <c r="G13" s="8"/>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c r="AH13" s="81"/>
      <c r="AI13" s="81"/>
      <c r="AJ13" s="81"/>
      <c r="AK13" s="81"/>
    </row>
    <row r="14" spans="1:37" ht="34.950000000000003" customHeight="1" x14ac:dyDescent="0.3">
      <c r="A14" s="38"/>
      <c r="B14" s="39">
        <f t="shared" si="0"/>
        <v>7</v>
      </c>
      <c r="C14" s="41" t="s">
        <v>94</v>
      </c>
      <c r="D14" s="10"/>
      <c r="E14" s="36"/>
      <c r="F14" s="7"/>
      <c r="G14" s="8"/>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row>
    <row r="15" spans="1:37" ht="49.2" customHeight="1" x14ac:dyDescent="0.3">
      <c r="A15" s="38"/>
      <c r="B15" s="39">
        <f t="shared" si="0"/>
        <v>8</v>
      </c>
      <c r="C15" s="41" t="s">
        <v>107</v>
      </c>
      <c r="D15" s="10"/>
      <c r="E15" s="36"/>
      <c r="F15" s="7"/>
      <c r="G15" s="8"/>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row>
    <row r="16" spans="1:37" ht="36" customHeight="1" x14ac:dyDescent="0.3">
      <c r="A16" s="38"/>
      <c r="B16" s="39">
        <f t="shared" si="0"/>
        <v>9</v>
      </c>
      <c r="C16" s="41" t="s">
        <v>43</v>
      </c>
      <c r="D16" s="10"/>
      <c r="E16" s="36"/>
      <c r="F16" s="7"/>
      <c r="G16" s="8"/>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row>
    <row r="17" spans="1:37" ht="18.600000000000001" customHeight="1" x14ac:dyDescent="0.3">
      <c r="A17" s="38"/>
      <c r="B17" s="39">
        <f t="shared" si="0"/>
        <v>10</v>
      </c>
      <c r="C17" s="41" t="s">
        <v>101</v>
      </c>
      <c r="D17" s="10"/>
      <c r="E17" s="36"/>
      <c r="F17" s="7"/>
      <c r="G17" s="8"/>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row>
    <row r="18" spans="1:37" ht="33.6" customHeight="1" x14ac:dyDescent="0.3">
      <c r="A18" s="38"/>
      <c r="B18" s="39">
        <f t="shared" si="0"/>
        <v>11</v>
      </c>
      <c r="C18" s="41" t="s">
        <v>95</v>
      </c>
      <c r="D18" s="10"/>
      <c r="E18" s="36"/>
      <c r="F18" s="7"/>
      <c r="G18" s="8"/>
      <c r="I18" s="81"/>
      <c r="J18" s="81"/>
      <c r="K18" s="81"/>
      <c r="L18" s="81"/>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row>
    <row r="19" spans="1:37" ht="15.6" x14ac:dyDescent="0.3">
      <c r="A19" s="38"/>
      <c r="B19" s="39">
        <f t="shared" si="0"/>
        <v>12</v>
      </c>
      <c r="C19" s="41" t="s">
        <v>36</v>
      </c>
      <c r="D19" s="10"/>
      <c r="E19" s="36"/>
      <c r="F19" s="7"/>
      <c r="G19" s="8"/>
      <c r="I19" s="81"/>
      <c r="J19" s="81"/>
      <c r="K19" s="81"/>
      <c r="L19" s="81"/>
      <c r="M19" s="81"/>
      <c r="N19" s="81"/>
      <c r="O19" s="81"/>
      <c r="P19" s="81"/>
      <c r="Q19" s="81"/>
      <c r="R19" s="81"/>
      <c r="S19" s="81"/>
      <c r="T19" s="81"/>
      <c r="U19" s="81"/>
      <c r="V19" s="81"/>
      <c r="W19" s="81"/>
      <c r="X19" s="81"/>
      <c r="Y19" s="81"/>
      <c r="Z19" s="81"/>
      <c r="AA19" s="81"/>
      <c r="AB19" s="81"/>
      <c r="AC19" s="81"/>
      <c r="AD19" s="81"/>
      <c r="AE19" s="81"/>
      <c r="AF19" s="81"/>
      <c r="AG19" s="81"/>
      <c r="AH19" s="81"/>
      <c r="AI19" s="81"/>
      <c r="AJ19" s="81"/>
      <c r="AK19" s="81"/>
    </row>
    <row r="20" spans="1:37" ht="77.55" customHeight="1" x14ac:dyDescent="0.3">
      <c r="A20" s="38"/>
      <c r="B20" s="39">
        <f t="shared" si="0"/>
        <v>13</v>
      </c>
      <c r="C20" s="41" t="s">
        <v>108</v>
      </c>
      <c r="D20" s="10"/>
      <c r="E20" s="36"/>
      <c r="F20" s="7"/>
      <c r="G20" s="8"/>
      <c r="I20" s="81"/>
      <c r="J20" s="81"/>
      <c r="K20" s="81"/>
      <c r="L20" s="81"/>
      <c r="M20" s="81"/>
      <c r="N20" s="81"/>
      <c r="O20" s="81"/>
      <c r="P20" s="81"/>
      <c r="Q20" s="81"/>
      <c r="R20" s="81"/>
      <c r="S20" s="81"/>
      <c r="T20" s="81"/>
      <c r="U20" s="81"/>
      <c r="V20" s="81"/>
      <c r="W20" s="81"/>
      <c r="X20" s="81"/>
      <c r="Y20" s="81"/>
      <c r="Z20" s="81"/>
      <c r="AA20" s="81"/>
      <c r="AB20" s="81"/>
      <c r="AC20" s="81"/>
      <c r="AD20" s="81"/>
      <c r="AE20" s="81"/>
      <c r="AF20" s="81"/>
      <c r="AG20" s="81"/>
      <c r="AH20" s="81"/>
      <c r="AI20" s="81"/>
      <c r="AJ20" s="81"/>
      <c r="AK20" s="81"/>
    </row>
    <row r="21" spans="1:37" ht="15.6" x14ac:dyDescent="0.3">
      <c r="A21" s="38"/>
      <c r="B21" s="39">
        <f t="shared" si="0"/>
        <v>14</v>
      </c>
      <c r="C21" s="41" t="s">
        <v>44</v>
      </c>
      <c r="D21" s="10"/>
      <c r="E21" s="36"/>
      <c r="F21" s="7"/>
      <c r="G21" s="8"/>
      <c r="I21" s="81"/>
      <c r="J21" s="81"/>
      <c r="K21" s="81"/>
      <c r="L21" s="81"/>
      <c r="M21" s="81"/>
      <c r="N21" s="81"/>
      <c r="O21" s="81"/>
      <c r="P21" s="81"/>
      <c r="Q21" s="81"/>
      <c r="R21" s="81"/>
      <c r="S21" s="81"/>
      <c r="T21" s="81"/>
      <c r="U21" s="81"/>
      <c r="V21" s="81"/>
      <c r="W21" s="81"/>
      <c r="X21" s="81"/>
      <c r="Y21" s="81"/>
      <c r="Z21" s="81"/>
      <c r="AA21" s="81"/>
      <c r="AB21" s="81"/>
      <c r="AC21" s="81"/>
      <c r="AD21" s="81"/>
      <c r="AE21" s="81"/>
      <c r="AF21" s="81"/>
      <c r="AG21" s="81"/>
      <c r="AH21" s="81"/>
      <c r="AI21" s="81"/>
      <c r="AJ21" s="81"/>
      <c r="AK21" s="81"/>
    </row>
    <row r="22" spans="1:37" ht="62.4" x14ac:dyDescent="0.3">
      <c r="A22" s="38"/>
      <c r="B22" s="39">
        <f t="shared" si="0"/>
        <v>15</v>
      </c>
      <c r="C22" s="41" t="s">
        <v>104</v>
      </c>
      <c r="D22" s="10"/>
      <c r="E22" s="36"/>
      <c r="F22" s="7"/>
      <c r="G22" s="8"/>
      <c r="I22" s="81"/>
      <c r="J22" s="81"/>
      <c r="K22" s="81"/>
      <c r="L22" s="81"/>
      <c r="M22" s="81"/>
      <c r="N22" s="81"/>
      <c r="O22" s="81"/>
      <c r="P22" s="81"/>
      <c r="Q22" s="81"/>
      <c r="R22" s="81"/>
      <c r="S22" s="81"/>
      <c r="T22" s="81"/>
      <c r="U22" s="81"/>
      <c r="V22" s="81"/>
      <c r="W22" s="81"/>
      <c r="X22" s="81"/>
      <c r="Y22" s="81"/>
      <c r="Z22" s="81"/>
      <c r="AA22" s="81"/>
      <c r="AB22" s="81"/>
      <c r="AC22" s="81"/>
      <c r="AD22" s="81"/>
      <c r="AE22" s="81"/>
      <c r="AF22" s="81"/>
      <c r="AG22" s="81"/>
      <c r="AH22" s="81"/>
      <c r="AI22" s="81"/>
      <c r="AJ22" s="81"/>
      <c r="AK22" s="81"/>
    </row>
    <row r="23" spans="1:37" ht="15.6" x14ac:dyDescent="0.3">
      <c r="A23" s="38"/>
      <c r="B23" s="39">
        <f t="shared" si="0"/>
        <v>16</v>
      </c>
      <c r="C23" s="42" t="s">
        <v>15</v>
      </c>
      <c r="D23" s="11"/>
      <c r="E23" s="36"/>
      <c r="F23" s="7"/>
      <c r="G23" s="8"/>
      <c r="I23" s="81"/>
      <c r="J23" s="81"/>
      <c r="K23" s="81"/>
      <c r="L23" s="81"/>
      <c r="M23" s="81"/>
      <c r="N23" s="81"/>
      <c r="O23" s="81"/>
      <c r="P23" s="81"/>
      <c r="Q23" s="81"/>
      <c r="R23" s="81"/>
      <c r="S23" s="81"/>
      <c r="T23" s="81"/>
      <c r="U23" s="81"/>
      <c r="V23" s="81"/>
      <c r="W23" s="81"/>
      <c r="X23" s="81"/>
      <c r="Y23" s="81"/>
      <c r="Z23" s="81"/>
      <c r="AA23" s="81"/>
      <c r="AB23" s="81"/>
      <c r="AC23" s="81"/>
      <c r="AD23" s="81"/>
      <c r="AE23" s="81"/>
      <c r="AF23" s="81"/>
      <c r="AG23" s="81"/>
      <c r="AH23" s="81"/>
      <c r="AI23" s="81"/>
      <c r="AJ23" s="81"/>
      <c r="AK23" s="81"/>
    </row>
    <row r="24" spans="1:37" ht="15.6" x14ac:dyDescent="0.3">
      <c r="A24" s="38"/>
      <c r="B24" s="39">
        <f t="shared" si="0"/>
        <v>17</v>
      </c>
      <c r="C24" s="41" t="s">
        <v>45</v>
      </c>
      <c r="D24" s="10"/>
      <c r="E24" s="36"/>
      <c r="F24" s="7"/>
      <c r="G24" s="8"/>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row>
    <row r="25" spans="1:37" ht="15.6" customHeight="1" x14ac:dyDescent="0.3">
      <c r="A25" s="38"/>
      <c r="B25" s="39">
        <f t="shared" si="0"/>
        <v>18</v>
      </c>
      <c r="C25" s="41" t="s">
        <v>46</v>
      </c>
      <c r="D25" s="10"/>
      <c r="E25" s="36"/>
      <c r="F25" s="7"/>
      <c r="G25" s="8"/>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row>
    <row r="26" spans="1:37" ht="16.2" customHeight="1" x14ac:dyDescent="0.3">
      <c r="A26" s="38"/>
      <c r="B26" s="39">
        <f t="shared" si="0"/>
        <v>19</v>
      </c>
      <c r="C26" s="41" t="s">
        <v>47</v>
      </c>
      <c r="D26" s="10"/>
      <c r="E26" s="36"/>
      <c r="F26" s="7"/>
      <c r="G26" s="8"/>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row>
    <row r="27" spans="1:37" ht="95.55" customHeight="1" x14ac:dyDescent="0.3">
      <c r="A27" s="38"/>
      <c r="B27" s="39">
        <f t="shared" si="0"/>
        <v>20</v>
      </c>
      <c r="C27" s="41" t="s">
        <v>22</v>
      </c>
      <c r="D27" s="10"/>
      <c r="E27" s="36"/>
      <c r="F27" s="7"/>
      <c r="G27" s="8"/>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row>
    <row r="28" spans="1:37" ht="16.5" customHeight="1" x14ac:dyDescent="0.3">
      <c r="A28" s="38"/>
      <c r="B28" s="39">
        <f t="shared" si="0"/>
        <v>21</v>
      </c>
      <c r="C28" s="42" t="s">
        <v>16</v>
      </c>
      <c r="D28" s="10"/>
      <c r="E28" s="36"/>
      <c r="F28" s="7"/>
      <c r="G28" s="8"/>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row>
    <row r="29" spans="1:37" ht="15.6" x14ac:dyDescent="0.3">
      <c r="A29" s="38"/>
      <c r="B29" s="39">
        <f t="shared" si="0"/>
        <v>22</v>
      </c>
      <c r="C29" s="41" t="s">
        <v>48</v>
      </c>
      <c r="D29" s="11"/>
      <c r="E29" s="36"/>
      <c r="F29" s="7"/>
      <c r="G29" s="8"/>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row>
    <row r="30" spans="1:37" ht="18.600000000000001" customHeight="1" x14ac:dyDescent="0.3">
      <c r="A30" s="38"/>
      <c r="B30" s="39">
        <f t="shared" si="0"/>
        <v>23</v>
      </c>
      <c r="C30" s="41" t="s">
        <v>49</v>
      </c>
      <c r="D30" s="10"/>
      <c r="E30" s="36"/>
      <c r="F30" s="7"/>
      <c r="G30" s="8"/>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ht="19.5" customHeight="1" x14ac:dyDescent="0.3">
      <c r="A31" s="38"/>
      <c r="B31" s="39">
        <f t="shared" si="0"/>
        <v>24</v>
      </c>
      <c r="C31" s="41" t="s">
        <v>50</v>
      </c>
      <c r="D31" s="10"/>
      <c r="E31" s="36"/>
      <c r="F31" s="7"/>
      <c r="G31" s="8"/>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row>
    <row r="32" spans="1:37" ht="19.5" customHeight="1" x14ac:dyDescent="0.3">
      <c r="A32" s="38"/>
      <c r="B32" s="39">
        <f t="shared" si="0"/>
        <v>25</v>
      </c>
      <c r="C32" s="41" t="s">
        <v>51</v>
      </c>
      <c r="D32" s="10"/>
      <c r="E32" s="36"/>
      <c r="F32" s="7"/>
      <c r="G32" s="8"/>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row>
    <row r="33" spans="1:37" ht="18" customHeight="1" x14ac:dyDescent="0.3">
      <c r="A33" s="38"/>
      <c r="B33" s="39">
        <f t="shared" si="0"/>
        <v>26</v>
      </c>
      <c r="C33" s="41" t="s">
        <v>52</v>
      </c>
      <c r="D33" s="10"/>
      <c r="E33" s="36"/>
      <c r="F33" s="7"/>
      <c r="G33" s="8"/>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row>
    <row r="34" spans="1:37" ht="34.5" customHeight="1" x14ac:dyDescent="0.3">
      <c r="A34" s="38"/>
      <c r="B34" s="39">
        <f t="shared" si="0"/>
        <v>27</v>
      </c>
      <c r="C34" s="41" t="s">
        <v>53</v>
      </c>
      <c r="D34" s="10"/>
      <c r="E34" s="36"/>
      <c r="F34" s="7"/>
      <c r="G34" s="8"/>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row>
    <row r="35" spans="1:37" ht="80.25" customHeight="1" x14ac:dyDescent="0.3">
      <c r="A35" s="38"/>
      <c r="B35" s="39">
        <f t="shared" si="0"/>
        <v>28</v>
      </c>
      <c r="C35" s="41" t="s">
        <v>54</v>
      </c>
      <c r="D35" s="10"/>
      <c r="E35" s="36"/>
      <c r="F35" s="7"/>
      <c r="G35" s="8"/>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row>
    <row r="36" spans="1:37" ht="17.25" customHeight="1" x14ac:dyDescent="0.3">
      <c r="A36" s="38"/>
      <c r="B36" s="39">
        <f t="shared" si="0"/>
        <v>29</v>
      </c>
      <c r="C36" s="41" t="s">
        <v>55</v>
      </c>
      <c r="D36" s="10"/>
      <c r="E36" s="36"/>
      <c r="F36" s="7"/>
      <c r="G36" s="8"/>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row>
    <row r="37" spans="1:37" ht="65.55" customHeight="1" x14ac:dyDescent="0.3">
      <c r="A37" s="38"/>
      <c r="B37" s="39">
        <f t="shared" si="0"/>
        <v>30</v>
      </c>
      <c r="C37" s="41" t="s">
        <v>56</v>
      </c>
      <c r="D37" s="10"/>
      <c r="E37" s="36"/>
      <c r="F37" s="7"/>
      <c r="G37" s="8"/>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row>
    <row r="38" spans="1:37" ht="34.950000000000003" customHeight="1" x14ac:dyDescent="0.3">
      <c r="A38" s="38"/>
      <c r="B38" s="39">
        <f t="shared" si="0"/>
        <v>31</v>
      </c>
      <c r="C38" s="41" t="s">
        <v>109</v>
      </c>
      <c r="D38" s="10"/>
      <c r="E38" s="36"/>
      <c r="F38" s="7"/>
      <c r="G38" s="8"/>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row>
    <row r="39" spans="1:37" ht="16.95" customHeight="1" x14ac:dyDescent="0.3">
      <c r="A39" s="38"/>
      <c r="B39" s="39">
        <f t="shared" si="0"/>
        <v>32</v>
      </c>
      <c r="C39" s="41" t="s">
        <v>57</v>
      </c>
      <c r="D39" s="10"/>
      <c r="E39" s="36"/>
      <c r="F39" s="7"/>
      <c r="G39" s="8"/>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row>
    <row r="40" spans="1:37" ht="48.6" customHeight="1" x14ac:dyDescent="0.3">
      <c r="A40" s="38"/>
      <c r="B40" s="39">
        <f t="shared" si="0"/>
        <v>33</v>
      </c>
      <c r="C40" s="41" t="s">
        <v>31</v>
      </c>
      <c r="D40" s="10"/>
      <c r="E40" s="36"/>
      <c r="F40" s="7"/>
      <c r="G40" s="8"/>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row>
    <row r="41" spans="1:37" ht="34.950000000000003" customHeight="1" x14ac:dyDescent="0.3">
      <c r="A41" s="38"/>
      <c r="B41" s="39">
        <f t="shared" si="0"/>
        <v>34</v>
      </c>
      <c r="C41" s="41" t="s">
        <v>37</v>
      </c>
      <c r="D41" s="10"/>
      <c r="E41" s="36"/>
      <c r="F41" s="7"/>
      <c r="G41" s="8"/>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row>
    <row r="42" spans="1:37" ht="15" customHeight="1" x14ac:dyDescent="0.3">
      <c r="A42" s="38"/>
      <c r="B42" s="39">
        <f t="shared" si="0"/>
        <v>35</v>
      </c>
      <c r="C42" s="42" t="s">
        <v>17</v>
      </c>
      <c r="D42" s="10"/>
      <c r="E42" s="36"/>
      <c r="F42" s="7"/>
      <c r="G42" s="8"/>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row>
    <row r="43" spans="1:37" ht="18.600000000000001" customHeight="1" x14ac:dyDescent="0.3">
      <c r="A43" s="38"/>
      <c r="B43" s="39">
        <f t="shared" si="0"/>
        <v>36</v>
      </c>
      <c r="C43" s="41" t="s">
        <v>96</v>
      </c>
      <c r="D43" s="10"/>
      <c r="E43" s="36"/>
      <c r="F43" s="7"/>
      <c r="G43" s="8"/>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row>
    <row r="44" spans="1:37" ht="15.6" x14ac:dyDescent="0.3">
      <c r="A44" s="38"/>
      <c r="B44" s="131">
        <f t="shared" si="0"/>
        <v>37</v>
      </c>
      <c r="C44" s="132" t="s">
        <v>206</v>
      </c>
      <c r="D44" s="11"/>
      <c r="E44" s="36"/>
      <c r="F44" s="7"/>
      <c r="G44" s="8"/>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row>
    <row r="45" spans="1:37" ht="15.6" x14ac:dyDescent="0.3">
      <c r="A45" s="38"/>
      <c r="B45" s="39">
        <f t="shared" si="0"/>
        <v>38</v>
      </c>
      <c r="C45" s="41" t="s">
        <v>24</v>
      </c>
      <c r="D45" s="11"/>
      <c r="E45" s="36"/>
      <c r="F45" s="7"/>
      <c r="G45" s="8"/>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row>
    <row r="46" spans="1:37" ht="15.6" x14ac:dyDescent="0.3">
      <c r="A46" s="38"/>
      <c r="B46" s="39">
        <f t="shared" si="0"/>
        <v>39</v>
      </c>
      <c r="C46" s="41" t="s">
        <v>25</v>
      </c>
      <c r="D46" s="11"/>
      <c r="E46" s="36"/>
      <c r="F46" s="7"/>
      <c r="G46" s="8"/>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row>
    <row r="47" spans="1:37" ht="15.6" x14ac:dyDescent="0.3">
      <c r="A47" s="38"/>
      <c r="B47" s="39">
        <f t="shared" si="0"/>
        <v>40</v>
      </c>
      <c r="C47" s="41" t="s">
        <v>58</v>
      </c>
      <c r="D47" s="10"/>
      <c r="E47" s="36"/>
      <c r="F47" s="7"/>
      <c r="G47" s="8"/>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row>
    <row r="48" spans="1:37" ht="15.6" x14ac:dyDescent="0.3">
      <c r="A48" s="38"/>
      <c r="B48" s="131">
        <f t="shared" si="0"/>
        <v>41</v>
      </c>
      <c r="C48" s="132" t="s">
        <v>207</v>
      </c>
      <c r="D48" s="10"/>
      <c r="E48" s="36"/>
      <c r="F48" s="7"/>
      <c r="G48" s="8"/>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spans="1:37" ht="31.2" x14ac:dyDescent="0.3">
      <c r="A49" s="38"/>
      <c r="B49" s="39">
        <f t="shared" si="0"/>
        <v>42</v>
      </c>
      <c r="C49" s="41" t="s">
        <v>98</v>
      </c>
      <c r="D49" s="10"/>
      <c r="E49" s="36"/>
      <c r="F49" s="7"/>
      <c r="G49" s="8"/>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row>
    <row r="50" spans="1:37" ht="15.6" x14ac:dyDescent="0.3">
      <c r="A50" s="38"/>
      <c r="B50" s="39">
        <f t="shared" si="0"/>
        <v>43</v>
      </c>
      <c r="C50" s="40" t="s">
        <v>13</v>
      </c>
      <c r="D50" s="10"/>
      <c r="E50" s="36"/>
      <c r="F50" s="7"/>
      <c r="G50" s="8"/>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row>
    <row r="51" spans="1:37" ht="62.4" x14ac:dyDescent="0.3">
      <c r="A51" s="38"/>
      <c r="B51" s="39">
        <f t="shared" si="0"/>
        <v>44</v>
      </c>
      <c r="C51" s="43" t="s">
        <v>99</v>
      </c>
      <c r="D51" s="10"/>
      <c r="E51" s="36"/>
      <c r="F51" s="7"/>
      <c r="G51" s="8"/>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row>
    <row r="52" spans="1:37" ht="48" customHeight="1" x14ac:dyDescent="0.3">
      <c r="A52" s="38"/>
      <c r="B52" s="39">
        <f t="shared" si="0"/>
        <v>45</v>
      </c>
      <c r="C52" s="41" t="s">
        <v>59</v>
      </c>
      <c r="D52" s="10"/>
      <c r="E52" s="36"/>
      <c r="F52" s="7"/>
      <c r="G52" s="8"/>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row>
    <row r="53" spans="1:37" ht="15.75" customHeight="1" x14ac:dyDescent="0.3">
      <c r="A53" s="38"/>
      <c r="B53" s="39">
        <f t="shared" si="0"/>
        <v>46</v>
      </c>
      <c r="C53" s="41" t="s">
        <v>60</v>
      </c>
      <c r="D53" s="10"/>
      <c r="E53" s="36"/>
      <c r="F53" s="7"/>
      <c r="G53" s="8"/>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row>
    <row r="54" spans="1:37" ht="15.6" customHeight="1" x14ac:dyDescent="0.3">
      <c r="A54" s="38"/>
      <c r="B54" s="39">
        <f t="shared" si="0"/>
        <v>47</v>
      </c>
      <c r="C54" s="41" t="s">
        <v>61</v>
      </c>
      <c r="D54" s="10"/>
      <c r="E54" s="36"/>
      <c r="F54" s="7"/>
      <c r="G54" s="8"/>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row>
    <row r="55" spans="1:37" ht="31.2" x14ac:dyDescent="0.3">
      <c r="A55" s="38"/>
      <c r="B55" s="39">
        <f t="shared" si="0"/>
        <v>48</v>
      </c>
      <c r="C55" s="41" t="s">
        <v>62</v>
      </c>
      <c r="D55" s="10"/>
      <c r="E55" s="36"/>
      <c r="F55" s="7"/>
      <c r="G55" s="8"/>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row>
    <row r="56" spans="1:37" ht="46.8" x14ac:dyDescent="0.3">
      <c r="A56" s="38"/>
      <c r="B56" s="39">
        <f t="shared" si="0"/>
        <v>49</v>
      </c>
      <c r="C56" s="41" t="s">
        <v>63</v>
      </c>
      <c r="D56" s="10"/>
      <c r="E56" s="36"/>
      <c r="F56" s="7"/>
      <c r="G56" s="8"/>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row>
    <row r="57" spans="1:37" ht="82.2" customHeight="1" x14ac:dyDescent="0.3">
      <c r="A57" s="38"/>
      <c r="B57" s="39">
        <f t="shared" si="0"/>
        <v>50</v>
      </c>
      <c r="C57" s="41" t="s">
        <v>18</v>
      </c>
      <c r="D57" s="10"/>
      <c r="E57" s="36"/>
      <c r="F57" s="7"/>
      <c r="G57" s="8"/>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row>
    <row r="58" spans="1:37" ht="31.2" x14ac:dyDescent="0.3">
      <c r="A58" s="38"/>
      <c r="B58" s="39">
        <f t="shared" si="0"/>
        <v>51</v>
      </c>
      <c r="C58" s="41" t="s">
        <v>64</v>
      </c>
      <c r="D58" s="10"/>
      <c r="E58" s="36"/>
      <c r="F58" s="7"/>
      <c r="G58" s="8"/>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row>
    <row r="59" spans="1:37" ht="31.2" x14ac:dyDescent="0.3">
      <c r="A59" s="38"/>
      <c r="B59" s="39">
        <f t="shared" si="0"/>
        <v>52</v>
      </c>
      <c r="C59" s="41" t="s">
        <v>65</v>
      </c>
      <c r="D59" s="10"/>
      <c r="E59" s="36"/>
      <c r="F59" s="7"/>
      <c r="G59" s="8"/>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row>
    <row r="60" spans="1:37" ht="15.6" x14ac:dyDescent="0.3">
      <c r="A60" s="38"/>
      <c r="B60" s="39">
        <f t="shared" si="0"/>
        <v>53</v>
      </c>
      <c r="C60" s="44" t="s">
        <v>66</v>
      </c>
      <c r="D60" s="10"/>
      <c r="E60" s="36"/>
      <c r="F60" s="7"/>
      <c r="G60" s="8"/>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row>
    <row r="61" spans="1:37" ht="61.2" customHeight="1" x14ac:dyDescent="0.3">
      <c r="A61" s="38"/>
      <c r="B61" s="39">
        <f t="shared" si="0"/>
        <v>54</v>
      </c>
      <c r="C61" s="44" t="s">
        <v>30</v>
      </c>
      <c r="D61" s="10"/>
      <c r="E61" s="36"/>
      <c r="F61" s="7"/>
      <c r="G61" s="8"/>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row>
    <row r="62" spans="1:37" ht="32.549999999999997" customHeight="1" x14ac:dyDescent="0.3">
      <c r="A62" s="38"/>
      <c r="B62" s="39">
        <f t="shared" si="0"/>
        <v>55</v>
      </c>
      <c r="C62" s="44" t="s">
        <v>26</v>
      </c>
      <c r="D62" s="10"/>
      <c r="E62" s="36"/>
      <c r="F62" s="7"/>
      <c r="G62" s="8"/>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row>
    <row r="63" spans="1:37" ht="16.95" customHeight="1" x14ac:dyDescent="0.3">
      <c r="A63" s="38"/>
      <c r="B63" s="39">
        <f t="shared" si="0"/>
        <v>56</v>
      </c>
      <c r="C63" s="44" t="s">
        <v>67</v>
      </c>
      <c r="D63" s="10"/>
      <c r="E63" s="36"/>
      <c r="F63" s="7"/>
      <c r="G63" s="8"/>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row>
    <row r="64" spans="1:37" ht="61.95" customHeight="1" x14ac:dyDescent="0.3">
      <c r="A64" s="38"/>
      <c r="B64" s="39">
        <f t="shared" si="0"/>
        <v>57</v>
      </c>
      <c r="C64" s="44" t="s">
        <v>103</v>
      </c>
      <c r="D64" s="10"/>
      <c r="E64" s="36"/>
      <c r="F64" s="7"/>
      <c r="G64" s="8"/>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row>
    <row r="65" spans="1:37" ht="46.2" customHeight="1" x14ac:dyDescent="0.3">
      <c r="A65" s="38"/>
      <c r="B65" s="39">
        <f t="shared" si="0"/>
        <v>58</v>
      </c>
      <c r="C65" s="44" t="s">
        <v>68</v>
      </c>
      <c r="D65" s="12"/>
      <c r="E65" s="36"/>
      <c r="F65" s="7"/>
      <c r="G65" s="8"/>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row>
    <row r="66" spans="1:37" ht="31.95" customHeight="1" x14ac:dyDescent="0.3">
      <c r="A66" s="38"/>
      <c r="B66" s="39">
        <f t="shared" si="0"/>
        <v>59</v>
      </c>
      <c r="C66" s="44" t="s">
        <v>105</v>
      </c>
      <c r="D66" s="12"/>
      <c r="E66" s="36"/>
      <c r="F66" s="7"/>
      <c r="G66" s="8"/>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row>
    <row r="67" spans="1:37" ht="16.95" customHeight="1" x14ac:dyDescent="0.3">
      <c r="A67" s="38"/>
      <c r="B67" s="39">
        <f t="shared" si="0"/>
        <v>60</v>
      </c>
      <c r="C67" s="44" t="s">
        <v>102</v>
      </c>
      <c r="D67" s="12"/>
      <c r="E67" s="36"/>
      <c r="F67" s="7"/>
      <c r="G67" s="8"/>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row>
    <row r="68" spans="1:37" ht="15.6" x14ac:dyDescent="0.3">
      <c r="A68" s="38"/>
      <c r="B68" s="39">
        <f t="shared" si="0"/>
        <v>61</v>
      </c>
      <c r="C68" s="44" t="s">
        <v>69</v>
      </c>
      <c r="D68" s="12"/>
      <c r="E68" s="36"/>
      <c r="F68" s="7"/>
      <c r="G68" s="8"/>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row>
    <row r="69" spans="1:37" ht="51" customHeight="1" x14ac:dyDescent="0.3">
      <c r="A69" s="38"/>
      <c r="B69" s="39">
        <f t="shared" si="0"/>
        <v>62</v>
      </c>
      <c r="C69" s="44" t="s">
        <v>70</v>
      </c>
      <c r="D69" s="12"/>
      <c r="E69" s="36"/>
      <c r="F69" s="7"/>
      <c r="G69" s="8"/>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row>
    <row r="70" spans="1:37" ht="46.8" x14ac:dyDescent="0.3">
      <c r="A70" s="38"/>
      <c r="B70" s="39">
        <f t="shared" si="0"/>
        <v>63</v>
      </c>
      <c r="C70" s="44" t="s">
        <v>106</v>
      </c>
      <c r="D70" s="12"/>
      <c r="E70" s="36"/>
      <c r="F70" s="7"/>
      <c r="G70" s="8"/>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row>
    <row r="71" spans="1:37" ht="15.6" x14ac:dyDescent="0.3">
      <c r="A71" s="38"/>
      <c r="B71" s="39">
        <f t="shared" si="0"/>
        <v>64</v>
      </c>
      <c r="C71" s="44" t="s">
        <v>71</v>
      </c>
      <c r="D71" s="12"/>
      <c r="E71" s="36"/>
      <c r="F71" s="7"/>
      <c r="G71" s="8"/>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row>
    <row r="72" spans="1:37" ht="15.6" x14ac:dyDescent="0.3">
      <c r="A72" s="38"/>
      <c r="B72" s="39">
        <f t="shared" si="0"/>
        <v>65</v>
      </c>
      <c r="C72" s="44" t="s">
        <v>72</v>
      </c>
      <c r="D72" s="12"/>
      <c r="E72" s="36"/>
      <c r="F72" s="7"/>
      <c r="G72" s="8"/>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row>
    <row r="73" spans="1:37" ht="64.2" customHeight="1" x14ac:dyDescent="0.3">
      <c r="A73" s="38"/>
      <c r="B73" s="39">
        <f t="shared" ref="B73:B110" si="1">ROW(A66)</f>
        <v>66</v>
      </c>
      <c r="C73" s="41" t="s">
        <v>73</v>
      </c>
      <c r="D73" s="12"/>
      <c r="E73" s="36"/>
      <c r="F73" s="7"/>
      <c r="G73" s="8"/>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row>
    <row r="74" spans="1:37" ht="31.2" x14ac:dyDescent="0.3">
      <c r="A74" s="38"/>
      <c r="B74" s="39">
        <f t="shared" si="1"/>
        <v>67</v>
      </c>
      <c r="C74" s="41" t="s">
        <v>74</v>
      </c>
      <c r="D74" s="12"/>
      <c r="E74" s="36"/>
      <c r="F74" s="7"/>
      <c r="G74" s="8"/>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row>
    <row r="75" spans="1:37" ht="15.6" x14ac:dyDescent="0.3">
      <c r="A75" s="38"/>
      <c r="B75" s="39">
        <f t="shared" si="1"/>
        <v>68</v>
      </c>
      <c r="C75" s="42" t="s">
        <v>14</v>
      </c>
      <c r="D75" s="12"/>
      <c r="E75" s="36"/>
      <c r="F75" s="7"/>
      <c r="G75" s="8"/>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row>
    <row r="76" spans="1:37" ht="49.5" customHeight="1" x14ac:dyDescent="0.3">
      <c r="A76" s="38"/>
      <c r="B76" s="39">
        <f t="shared" si="1"/>
        <v>69</v>
      </c>
      <c r="C76" s="41" t="s">
        <v>75</v>
      </c>
      <c r="D76" s="12"/>
      <c r="E76" s="36"/>
      <c r="F76" s="7"/>
      <c r="G76" s="8"/>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row>
    <row r="77" spans="1:37" ht="18" customHeight="1" x14ac:dyDescent="0.3">
      <c r="A77" s="38"/>
      <c r="B77" s="39">
        <f t="shared" si="1"/>
        <v>70</v>
      </c>
      <c r="C77" s="41" t="s">
        <v>76</v>
      </c>
      <c r="D77" s="10"/>
      <c r="E77" s="36"/>
      <c r="F77" s="7"/>
      <c r="G77" s="8"/>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row>
    <row r="78" spans="1:37" ht="15.6" x14ac:dyDescent="0.3">
      <c r="A78" s="38"/>
      <c r="B78" s="39">
        <f t="shared" si="1"/>
        <v>71</v>
      </c>
      <c r="C78" s="41" t="s">
        <v>77</v>
      </c>
      <c r="D78" s="10"/>
      <c r="E78" s="36"/>
      <c r="F78" s="7"/>
      <c r="G78" s="8"/>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row>
    <row r="79" spans="1:37" ht="15.6" x14ac:dyDescent="0.3">
      <c r="A79" s="38"/>
      <c r="B79" s="39">
        <f t="shared" si="1"/>
        <v>72</v>
      </c>
      <c r="C79" s="41" t="s">
        <v>78</v>
      </c>
      <c r="D79" s="11"/>
      <c r="E79" s="36"/>
      <c r="F79" s="7"/>
      <c r="G79" s="8"/>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row>
    <row r="80" spans="1:37" ht="18" customHeight="1" x14ac:dyDescent="0.3">
      <c r="A80" s="38"/>
      <c r="B80" s="39">
        <f t="shared" si="1"/>
        <v>73</v>
      </c>
      <c r="C80" s="41" t="s">
        <v>79</v>
      </c>
      <c r="D80" s="10"/>
      <c r="E80" s="36"/>
      <c r="F80" s="7"/>
      <c r="G80" s="8"/>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row>
    <row r="81" spans="1:37" ht="15.6" x14ac:dyDescent="0.3">
      <c r="A81" s="38"/>
      <c r="B81" s="39">
        <f t="shared" si="1"/>
        <v>74</v>
      </c>
      <c r="C81" s="41" t="s">
        <v>80</v>
      </c>
      <c r="D81" s="10"/>
      <c r="E81" s="36"/>
      <c r="F81" s="7"/>
      <c r="G81" s="8"/>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row>
    <row r="82" spans="1:37" ht="15.6" x14ac:dyDescent="0.3">
      <c r="A82" s="38"/>
      <c r="B82" s="39">
        <f t="shared" si="1"/>
        <v>75</v>
      </c>
      <c r="C82" s="41" t="s">
        <v>81</v>
      </c>
      <c r="D82" s="10"/>
      <c r="E82" s="36"/>
      <c r="F82" s="7"/>
      <c r="G82" s="8"/>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row>
    <row r="83" spans="1:37" ht="46.8" x14ac:dyDescent="0.3">
      <c r="A83" s="38"/>
      <c r="B83" s="39">
        <f t="shared" si="1"/>
        <v>76</v>
      </c>
      <c r="C83" s="41" t="s">
        <v>82</v>
      </c>
      <c r="D83" s="10"/>
      <c r="E83" s="36"/>
      <c r="F83" s="7"/>
      <c r="G83" s="8"/>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row>
    <row r="84" spans="1:37" ht="31.2" x14ac:dyDescent="0.3">
      <c r="A84" s="38"/>
      <c r="B84" s="39">
        <f t="shared" si="1"/>
        <v>77</v>
      </c>
      <c r="C84" s="41" t="s">
        <v>83</v>
      </c>
      <c r="D84" s="10"/>
      <c r="E84" s="36"/>
      <c r="F84" s="7"/>
      <c r="G84" s="8"/>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row>
    <row r="85" spans="1:37" ht="15.6" x14ac:dyDescent="0.3">
      <c r="A85" s="38"/>
      <c r="B85" s="39">
        <f t="shared" si="1"/>
        <v>78</v>
      </c>
      <c r="C85" s="41" t="s">
        <v>84</v>
      </c>
      <c r="D85" s="10"/>
      <c r="E85" s="36"/>
      <c r="F85" s="7"/>
      <c r="G85" s="8"/>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row>
    <row r="86" spans="1:37" ht="51.75" customHeight="1" x14ac:dyDescent="0.3">
      <c r="A86" s="38"/>
      <c r="B86" s="39">
        <f t="shared" si="1"/>
        <v>79</v>
      </c>
      <c r="C86" s="41" t="s">
        <v>85</v>
      </c>
      <c r="D86" s="12"/>
      <c r="E86" s="36"/>
      <c r="F86" s="7"/>
      <c r="G86" s="8"/>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row>
    <row r="87" spans="1:37" ht="16.2" customHeight="1" x14ac:dyDescent="0.3">
      <c r="A87" s="38"/>
      <c r="B87" s="39">
        <f t="shared" si="1"/>
        <v>80</v>
      </c>
      <c r="C87" s="45" t="s">
        <v>28</v>
      </c>
      <c r="D87" s="12"/>
      <c r="E87" s="36"/>
      <c r="F87" s="7"/>
      <c r="G87" s="8"/>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row>
    <row r="88" spans="1:37" ht="34.200000000000003" customHeight="1" x14ac:dyDescent="0.3">
      <c r="A88" s="38"/>
      <c r="B88" s="39">
        <f t="shared" si="1"/>
        <v>81</v>
      </c>
      <c r="C88" s="46" t="s">
        <v>29</v>
      </c>
      <c r="D88" s="12"/>
      <c r="E88" s="36"/>
      <c r="F88" s="7"/>
      <c r="G88" s="8"/>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row>
    <row r="89" spans="1:37" ht="49.2" customHeight="1" x14ac:dyDescent="0.3">
      <c r="A89" s="38"/>
      <c r="B89" s="39">
        <f t="shared" si="1"/>
        <v>82</v>
      </c>
      <c r="C89" s="46" t="s">
        <v>19</v>
      </c>
      <c r="D89" s="12"/>
      <c r="E89" s="36"/>
      <c r="F89" s="7"/>
      <c r="G89" s="8"/>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row>
    <row r="90" spans="1:37" ht="36" customHeight="1" x14ac:dyDescent="0.3">
      <c r="A90" s="38"/>
      <c r="B90" s="39">
        <f t="shared" si="1"/>
        <v>83</v>
      </c>
      <c r="C90" s="46" t="s">
        <v>39</v>
      </c>
      <c r="D90" s="12"/>
      <c r="E90" s="36"/>
      <c r="F90" s="7"/>
      <c r="G90" s="8"/>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row>
    <row r="91" spans="1:37" ht="33.6" customHeight="1" x14ac:dyDescent="0.3">
      <c r="A91" s="38"/>
      <c r="B91" s="39">
        <f t="shared" si="1"/>
        <v>84</v>
      </c>
      <c r="C91" s="46" t="s">
        <v>38</v>
      </c>
      <c r="D91" s="12"/>
      <c r="E91" s="36"/>
      <c r="F91" s="7"/>
      <c r="G91" s="8"/>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row>
    <row r="92" spans="1:37" ht="33.6" customHeight="1" x14ac:dyDescent="0.3">
      <c r="A92" s="38"/>
      <c r="B92" s="39">
        <f t="shared" si="1"/>
        <v>85</v>
      </c>
      <c r="C92" s="46" t="s">
        <v>40</v>
      </c>
      <c r="D92" s="12"/>
      <c r="E92" s="36"/>
      <c r="F92" s="7"/>
      <c r="G92" s="8"/>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row>
    <row r="93" spans="1:37" ht="100.95" customHeight="1" x14ac:dyDescent="0.3">
      <c r="A93" s="38"/>
      <c r="B93" s="39">
        <f t="shared" si="1"/>
        <v>86</v>
      </c>
      <c r="C93" s="46" t="s">
        <v>34</v>
      </c>
      <c r="D93" s="12"/>
      <c r="E93" s="36"/>
      <c r="F93" s="7"/>
      <c r="G93" s="8"/>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row>
    <row r="94" spans="1:37" ht="63" customHeight="1" x14ac:dyDescent="0.3">
      <c r="A94" s="38"/>
      <c r="B94" s="39">
        <f t="shared" si="1"/>
        <v>87</v>
      </c>
      <c r="C94" s="46" t="s">
        <v>33</v>
      </c>
      <c r="D94" s="12"/>
      <c r="E94" s="36"/>
      <c r="F94" s="7"/>
      <c r="G94" s="8"/>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row>
    <row r="95" spans="1:37" ht="109.95" customHeight="1" x14ac:dyDescent="0.3">
      <c r="A95" s="38"/>
      <c r="B95" s="39">
        <f t="shared" si="1"/>
        <v>88</v>
      </c>
      <c r="C95" s="46" t="s">
        <v>86</v>
      </c>
      <c r="D95" s="12"/>
      <c r="E95" s="36"/>
      <c r="F95" s="7"/>
      <c r="G95" s="8"/>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row>
    <row r="96" spans="1:37" ht="84" customHeight="1" x14ac:dyDescent="0.3">
      <c r="A96" s="38"/>
      <c r="B96" s="39">
        <f t="shared" si="1"/>
        <v>89</v>
      </c>
      <c r="C96" s="46" t="s">
        <v>21</v>
      </c>
      <c r="D96" s="12"/>
      <c r="E96" s="36"/>
      <c r="F96" s="7"/>
      <c r="G96" s="8"/>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row>
    <row r="97" spans="1:60" ht="64.2" customHeight="1" x14ac:dyDescent="0.3">
      <c r="A97" s="38"/>
      <c r="B97" s="39">
        <f t="shared" si="1"/>
        <v>90</v>
      </c>
      <c r="C97" s="44" t="s">
        <v>32</v>
      </c>
      <c r="D97" s="12"/>
      <c r="E97" s="36"/>
      <c r="F97" s="7"/>
      <c r="G97" s="8"/>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row>
    <row r="98" spans="1:60" ht="82.2" customHeight="1" x14ac:dyDescent="0.3">
      <c r="A98" s="38"/>
      <c r="B98" s="39">
        <f t="shared" si="1"/>
        <v>91</v>
      </c>
      <c r="C98" s="44" t="s">
        <v>87</v>
      </c>
      <c r="D98" s="12"/>
      <c r="E98" s="36"/>
      <c r="F98" s="7"/>
      <c r="G98" s="8"/>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row>
    <row r="99" spans="1:60" ht="97.2" customHeight="1" x14ac:dyDescent="0.3">
      <c r="A99" s="38"/>
      <c r="B99" s="39">
        <f t="shared" si="1"/>
        <v>92</v>
      </c>
      <c r="C99" s="44" t="s">
        <v>97</v>
      </c>
      <c r="D99" s="12"/>
      <c r="E99" s="36"/>
      <c r="F99" s="7"/>
      <c r="G99" s="8"/>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row>
    <row r="100" spans="1:60" ht="96" customHeight="1" x14ac:dyDescent="0.3">
      <c r="A100" s="38"/>
      <c r="B100" s="39">
        <f t="shared" si="1"/>
        <v>93</v>
      </c>
      <c r="C100" s="44" t="s">
        <v>88</v>
      </c>
      <c r="D100" s="12"/>
      <c r="E100" s="36"/>
      <c r="F100" s="7"/>
      <c r="G100" s="8"/>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row>
    <row r="101" spans="1:60" ht="220.95" customHeight="1" x14ac:dyDescent="0.3">
      <c r="A101" s="38"/>
      <c r="B101" s="39">
        <f t="shared" si="1"/>
        <v>94</v>
      </c>
      <c r="C101" s="44" t="s">
        <v>89</v>
      </c>
      <c r="D101" s="12"/>
      <c r="E101" s="36"/>
      <c r="F101" s="7"/>
      <c r="G101" s="8"/>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row>
    <row r="102" spans="1:60" ht="129" customHeight="1" x14ac:dyDescent="0.3">
      <c r="A102" s="38"/>
      <c r="B102" s="39">
        <f t="shared" si="1"/>
        <v>95</v>
      </c>
      <c r="C102" s="44" t="s">
        <v>100</v>
      </c>
      <c r="D102" s="12"/>
      <c r="E102" s="36"/>
      <c r="F102" s="7"/>
      <c r="G102" s="8"/>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row>
    <row r="103" spans="1:60" ht="19.2" customHeight="1" x14ac:dyDescent="0.3">
      <c r="A103" s="38"/>
      <c r="B103" s="39">
        <f t="shared" si="1"/>
        <v>96</v>
      </c>
      <c r="C103" s="45" t="s">
        <v>10</v>
      </c>
      <c r="D103" s="12"/>
      <c r="E103" s="36"/>
      <c r="F103" s="7"/>
      <c r="G103" s="8"/>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row>
    <row r="104" spans="1:60" ht="32.549999999999997" customHeight="1" x14ac:dyDescent="0.3">
      <c r="A104" s="38"/>
      <c r="B104" s="39">
        <f t="shared" si="1"/>
        <v>97</v>
      </c>
      <c r="C104" s="44" t="s">
        <v>110</v>
      </c>
      <c r="D104" s="12"/>
      <c r="E104" s="36"/>
      <c r="F104" s="7"/>
      <c r="G104" s="8"/>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row>
    <row r="105" spans="1:60" ht="48" customHeight="1" x14ac:dyDescent="0.3">
      <c r="A105" s="38"/>
      <c r="B105" s="39">
        <f t="shared" si="1"/>
        <v>98</v>
      </c>
      <c r="C105" s="44" t="s">
        <v>111</v>
      </c>
      <c r="D105" s="12"/>
      <c r="E105" s="36"/>
      <c r="F105" s="7"/>
      <c r="G105" s="8"/>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row>
    <row r="106" spans="1:60" ht="19.2" customHeight="1" x14ac:dyDescent="0.3">
      <c r="A106" s="38"/>
      <c r="B106" s="39">
        <f t="shared" si="1"/>
        <v>99</v>
      </c>
      <c r="C106" s="44" t="s">
        <v>127</v>
      </c>
      <c r="D106" s="12"/>
      <c r="E106" s="36"/>
      <c r="F106" s="7"/>
      <c r="G106" s="8"/>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row>
    <row r="107" spans="1:60" ht="48" customHeight="1" x14ac:dyDescent="0.3">
      <c r="A107" s="38"/>
      <c r="B107" s="39">
        <f t="shared" si="1"/>
        <v>100</v>
      </c>
      <c r="C107" s="44" t="s">
        <v>90</v>
      </c>
      <c r="D107" s="12"/>
      <c r="E107" s="36"/>
      <c r="F107" s="7"/>
      <c r="G107" s="8"/>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row>
    <row r="108" spans="1:60" ht="16.95" customHeight="1" x14ac:dyDescent="0.3">
      <c r="A108" s="38"/>
      <c r="B108" s="39">
        <f t="shared" si="1"/>
        <v>101</v>
      </c>
      <c r="C108" s="47" t="s">
        <v>11</v>
      </c>
      <c r="D108" s="12"/>
      <c r="E108" s="36"/>
      <c r="F108" s="7"/>
      <c r="G108" s="8"/>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row>
    <row r="109" spans="1:60" ht="15.6" x14ac:dyDescent="0.3">
      <c r="A109" s="38"/>
      <c r="B109" s="39">
        <f t="shared" si="1"/>
        <v>102</v>
      </c>
      <c r="C109" s="44" t="s">
        <v>91</v>
      </c>
      <c r="D109" s="11"/>
      <c r="E109" s="36"/>
      <c r="F109" s="7"/>
      <c r="G109" s="8"/>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row>
    <row r="110" spans="1:60" ht="47.4" thickBot="1" x14ac:dyDescent="0.35">
      <c r="A110" s="48"/>
      <c r="B110" s="39">
        <f t="shared" si="1"/>
        <v>103</v>
      </c>
      <c r="C110" s="49" t="s">
        <v>92</v>
      </c>
      <c r="D110" s="50"/>
      <c r="E110" s="37"/>
      <c r="F110" s="18"/>
      <c r="G110" s="19"/>
      <c r="H110" s="20"/>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row>
    <row r="111" spans="1:60" ht="18" thickTop="1" thickBot="1" x14ac:dyDescent="0.35">
      <c r="A111" s="61">
        <v>2</v>
      </c>
      <c r="B111" s="60"/>
      <c r="C111" s="33" t="s">
        <v>155</v>
      </c>
      <c r="D111" s="62"/>
      <c r="E111" s="34">
        <v>1</v>
      </c>
      <c r="F111" s="6"/>
      <c r="G111" s="9">
        <f>SUM(E111*F111)</f>
        <v>0</v>
      </c>
      <c r="H111" s="16"/>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row>
    <row r="112" spans="1:60" ht="46.8" x14ac:dyDescent="0.3">
      <c r="A112" s="66"/>
      <c r="B112" s="65">
        <v>1</v>
      </c>
      <c r="C112" s="44" t="s">
        <v>156</v>
      </c>
      <c r="D112" s="13"/>
      <c r="E112" s="36"/>
      <c r="F112" s="7"/>
      <c r="G112" s="57"/>
      <c r="H112" s="55"/>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row>
    <row r="113" spans="1:60" ht="31.2" x14ac:dyDescent="0.3">
      <c r="A113" s="67"/>
      <c r="B113" s="64">
        <v>2</v>
      </c>
      <c r="C113" s="41" t="s">
        <v>128</v>
      </c>
      <c r="D113" s="11"/>
      <c r="E113" s="53"/>
      <c r="F113" s="59"/>
      <c r="G113" s="58"/>
      <c r="H113" s="55"/>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row>
    <row r="114" spans="1:60" ht="15.6" x14ac:dyDescent="0.3">
      <c r="A114" s="67"/>
      <c r="B114" s="64">
        <v>3</v>
      </c>
      <c r="C114" s="41" t="s">
        <v>129</v>
      </c>
      <c r="D114" s="11"/>
      <c r="E114" s="53"/>
      <c r="F114" s="59"/>
      <c r="G114" s="58"/>
      <c r="H114" s="55"/>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row>
    <row r="115" spans="1:60" ht="31.2" x14ac:dyDescent="0.3">
      <c r="A115" s="67"/>
      <c r="B115" s="64">
        <v>4</v>
      </c>
      <c r="C115" s="41" t="s">
        <v>130</v>
      </c>
      <c r="D115" s="11"/>
      <c r="E115" s="53"/>
      <c r="F115" s="59"/>
      <c r="G115" s="58"/>
      <c r="H115" s="55"/>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row>
    <row r="116" spans="1:60" ht="31.2" x14ac:dyDescent="0.3">
      <c r="A116" s="67"/>
      <c r="B116" s="64">
        <v>5</v>
      </c>
      <c r="C116" s="41" t="s">
        <v>131</v>
      </c>
      <c r="D116" s="11"/>
      <c r="E116" s="53"/>
      <c r="F116" s="59"/>
      <c r="G116" s="58"/>
      <c r="H116" s="55"/>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row>
    <row r="117" spans="1:60" ht="31.2" x14ac:dyDescent="0.3">
      <c r="A117" s="67"/>
      <c r="B117" s="64">
        <v>6</v>
      </c>
      <c r="C117" s="41" t="s">
        <v>132</v>
      </c>
      <c r="D117" s="11"/>
      <c r="E117" s="53"/>
      <c r="F117" s="59"/>
      <c r="G117" s="58"/>
      <c r="H117" s="55"/>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row>
    <row r="118" spans="1:60" ht="15.6" x14ac:dyDescent="0.3">
      <c r="A118" s="67"/>
      <c r="B118" s="64">
        <v>7</v>
      </c>
      <c r="C118" s="41" t="s">
        <v>133</v>
      </c>
      <c r="D118" s="11"/>
      <c r="E118" s="53"/>
      <c r="F118" s="59"/>
      <c r="G118" s="58"/>
      <c r="H118" s="55"/>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row>
    <row r="119" spans="1:60" ht="15.6" x14ac:dyDescent="0.3">
      <c r="A119" s="67"/>
      <c r="B119" s="64">
        <v>8</v>
      </c>
      <c r="C119" s="41" t="s">
        <v>134</v>
      </c>
      <c r="D119" s="11"/>
      <c r="E119" s="53"/>
      <c r="F119" s="59"/>
      <c r="G119" s="58"/>
      <c r="H119" s="55"/>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row>
    <row r="120" spans="1:60" ht="15.6" x14ac:dyDescent="0.3">
      <c r="A120" s="67"/>
      <c r="B120" s="64">
        <v>9</v>
      </c>
      <c r="C120" s="41" t="s">
        <v>135</v>
      </c>
      <c r="D120" s="11"/>
      <c r="E120" s="53"/>
      <c r="F120" s="59"/>
      <c r="G120" s="58"/>
      <c r="H120" s="55"/>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row>
    <row r="121" spans="1:60" ht="15.6" x14ac:dyDescent="0.3">
      <c r="A121" s="67"/>
      <c r="B121" s="64">
        <v>10</v>
      </c>
      <c r="C121" s="41" t="s">
        <v>136</v>
      </c>
      <c r="D121" s="11"/>
      <c r="E121" s="53"/>
      <c r="F121" s="59"/>
      <c r="G121" s="58"/>
      <c r="H121" s="55"/>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row>
    <row r="122" spans="1:60" ht="15.6" x14ac:dyDescent="0.3">
      <c r="A122" s="67"/>
      <c r="B122" s="64">
        <v>11</v>
      </c>
      <c r="C122" s="41" t="s">
        <v>137</v>
      </c>
      <c r="D122" s="11"/>
      <c r="E122" s="53"/>
      <c r="F122" s="59"/>
      <c r="G122" s="58"/>
      <c r="H122" s="55"/>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row>
    <row r="123" spans="1:60" ht="31.2" x14ac:dyDescent="0.3">
      <c r="A123" s="67"/>
      <c r="B123" s="64">
        <v>12</v>
      </c>
      <c r="C123" s="41" t="s">
        <v>138</v>
      </c>
      <c r="D123" s="11"/>
      <c r="E123" s="53"/>
      <c r="F123" s="59"/>
      <c r="G123" s="58"/>
      <c r="H123" s="55"/>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row>
    <row r="124" spans="1:60" ht="15.6" x14ac:dyDescent="0.3">
      <c r="A124" s="67"/>
      <c r="B124" s="64">
        <v>13</v>
      </c>
      <c r="C124" s="41" t="s">
        <v>139</v>
      </c>
      <c r="D124" s="11"/>
      <c r="E124" s="53"/>
      <c r="F124" s="59"/>
      <c r="G124" s="58"/>
      <c r="H124" s="55"/>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row>
    <row r="125" spans="1:60" ht="15.6" x14ac:dyDescent="0.3">
      <c r="A125" s="67"/>
      <c r="B125" s="64">
        <v>14</v>
      </c>
      <c r="C125" s="41" t="s">
        <v>140</v>
      </c>
      <c r="D125" s="11"/>
      <c r="E125" s="53"/>
      <c r="F125" s="59"/>
      <c r="G125" s="58"/>
      <c r="H125" s="55"/>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row>
    <row r="126" spans="1:60" ht="15.6" x14ac:dyDescent="0.3">
      <c r="A126" s="67"/>
      <c r="B126" s="64">
        <v>15</v>
      </c>
      <c r="C126" s="41" t="s">
        <v>141</v>
      </c>
      <c r="D126" s="11"/>
      <c r="E126" s="53">
        <v>1</v>
      </c>
      <c r="F126" s="59"/>
      <c r="G126" s="58"/>
      <c r="H126" s="55"/>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row>
    <row r="127" spans="1:60" ht="15.6" x14ac:dyDescent="0.3">
      <c r="A127" s="67"/>
      <c r="B127" s="64">
        <v>16</v>
      </c>
      <c r="C127" s="41" t="s">
        <v>142</v>
      </c>
      <c r="D127" s="11"/>
      <c r="E127" s="53">
        <v>1</v>
      </c>
      <c r="F127" s="59"/>
      <c r="G127" s="58"/>
      <c r="H127" s="55"/>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row>
    <row r="128" spans="1:60" ht="15.6" x14ac:dyDescent="0.3">
      <c r="A128" s="67"/>
      <c r="B128" s="64">
        <v>17</v>
      </c>
      <c r="C128" s="41" t="s">
        <v>143</v>
      </c>
      <c r="D128" s="11"/>
      <c r="E128" s="53">
        <v>1</v>
      </c>
      <c r="F128" s="59"/>
      <c r="G128" s="58"/>
      <c r="H128" s="55"/>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row>
    <row r="129" spans="1:60" ht="15.6" x14ac:dyDescent="0.3">
      <c r="A129" s="67"/>
      <c r="B129" s="64">
        <v>18</v>
      </c>
      <c r="C129" s="41" t="s">
        <v>144</v>
      </c>
      <c r="D129" s="11"/>
      <c r="E129" s="53">
        <v>1</v>
      </c>
      <c r="F129" s="59"/>
      <c r="G129" s="58"/>
      <c r="H129" s="55"/>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row>
    <row r="130" spans="1:60" ht="15.6" x14ac:dyDescent="0.3">
      <c r="A130" s="67"/>
      <c r="B130" s="64">
        <v>19</v>
      </c>
      <c r="C130" s="41" t="s">
        <v>145</v>
      </c>
      <c r="D130" s="11"/>
      <c r="E130" s="53">
        <v>1</v>
      </c>
      <c r="F130" s="59"/>
      <c r="G130" s="58"/>
      <c r="H130" s="55"/>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row>
    <row r="131" spans="1:60" ht="15.6" x14ac:dyDescent="0.3">
      <c r="A131" s="67"/>
      <c r="B131" s="64">
        <v>20</v>
      </c>
      <c r="C131" s="41" t="s">
        <v>146</v>
      </c>
      <c r="D131" s="11"/>
      <c r="E131" s="53">
        <v>1</v>
      </c>
      <c r="F131" s="59"/>
      <c r="G131" s="58"/>
      <c r="H131" s="55"/>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row>
    <row r="132" spans="1:60" ht="15.6" x14ac:dyDescent="0.3">
      <c r="A132" s="67"/>
      <c r="B132" s="64">
        <v>21</v>
      </c>
      <c r="C132" s="42" t="s">
        <v>147</v>
      </c>
      <c r="D132" s="11"/>
      <c r="E132" s="53"/>
      <c r="F132" s="59"/>
      <c r="G132" s="58"/>
      <c r="H132" s="55"/>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row>
    <row r="133" spans="1:60" ht="31.2" x14ac:dyDescent="0.3">
      <c r="A133" s="67"/>
      <c r="B133" s="64">
        <v>22</v>
      </c>
      <c r="C133" s="41" t="s">
        <v>148</v>
      </c>
      <c r="D133" s="11"/>
      <c r="E133" s="53">
        <v>1</v>
      </c>
      <c r="F133" s="59"/>
      <c r="G133" s="58"/>
      <c r="H133" s="55"/>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row>
    <row r="134" spans="1:60" ht="15.6" x14ac:dyDescent="0.3">
      <c r="A134" s="67"/>
      <c r="B134" s="64">
        <v>23</v>
      </c>
      <c r="C134" s="41" t="s">
        <v>149</v>
      </c>
      <c r="D134" s="11"/>
      <c r="E134" s="53">
        <v>1</v>
      </c>
      <c r="F134" s="59"/>
      <c r="G134" s="58"/>
      <c r="H134" s="55"/>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row>
    <row r="135" spans="1:60" ht="15.6" x14ac:dyDescent="0.3">
      <c r="A135" s="67"/>
      <c r="B135" s="64">
        <v>24</v>
      </c>
      <c r="C135" s="42" t="s">
        <v>150</v>
      </c>
      <c r="D135" s="11"/>
      <c r="E135" s="53"/>
      <c r="F135" s="59"/>
      <c r="G135" s="58"/>
      <c r="H135" s="55"/>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row>
    <row r="136" spans="1:60" ht="15.6" x14ac:dyDescent="0.3">
      <c r="A136" s="67"/>
      <c r="B136" s="64">
        <v>25</v>
      </c>
      <c r="C136" s="41" t="s">
        <v>151</v>
      </c>
      <c r="D136" s="11"/>
      <c r="E136" s="53">
        <v>2</v>
      </c>
      <c r="F136" s="59"/>
      <c r="G136" s="58"/>
      <c r="H136" s="55"/>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row>
    <row r="137" spans="1:60" ht="15.6" x14ac:dyDescent="0.3">
      <c r="A137" s="67"/>
      <c r="B137" s="64">
        <v>26</v>
      </c>
      <c r="C137" s="41" t="s">
        <v>152</v>
      </c>
      <c r="D137" s="11"/>
      <c r="E137" s="53">
        <v>1</v>
      </c>
      <c r="F137" s="59"/>
      <c r="G137" s="58"/>
      <c r="H137" s="55"/>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row>
    <row r="138" spans="1:60" ht="15.6" x14ac:dyDescent="0.3">
      <c r="A138" s="67"/>
      <c r="B138" s="64">
        <v>27</v>
      </c>
      <c r="C138" s="41" t="s">
        <v>153</v>
      </c>
      <c r="D138" s="11"/>
      <c r="E138" s="53">
        <v>2</v>
      </c>
      <c r="F138" s="59"/>
      <c r="G138" s="58"/>
      <c r="H138" s="55"/>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row>
    <row r="139" spans="1:60" ht="16.2" thickBot="1" x14ac:dyDescent="0.35">
      <c r="A139" s="48"/>
      <c r="B139" s="51">
        <v>28</v>
      </c>
      <c r="C139" s="52" t="s">
        <v>154</v>
      </c>
      <c r="D139" s="63"/>
      <c r="E139" s="37">
        <v>2</v>
      </c>
      <c r="F139" s="18"/>
      <c r="G139" s="56"/>
      <c r="H139" s="20"/>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row>
    <row r="140" spans="1:60" ht="51.6" thickTop="1" thickBot="1" x14ac:dyDescent="0.35">
      <c r="A140" s="110">
        <v>3</v>
      </c>
      <c r="B140" s="60"/>
      <c r="C140" s="33" t="s">
        <v>126</v>
      </c>
      <c r="D140" s="62"/>
      <c r="E140" s="34">
        <v>1</v>
      </c>
      <c r="F140" s="6"/>
      <c r="G140" s="112">
        <f>SUM(E140*F140)</f>
        <v>0</v>
      </c>
      <c r="H140" s="16"/>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row>
    <row r="141" spans="1:60" ht="33" customHeight="1" x14ac:dyDescent="0.3">
      <c r="A141" s="38"/>
      <c r="B141" s="39">
        <v>1</v>
      </c>
      <c r="C141" s="46" t="s">
        <v>117</v>
      </c>
      <c r="D141" s="12"/>
      <c r="E141" s="36"/>
      <c r="F141" s="7"/>
      <c r="G141" s="8"/>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row>
    <row r="142" spans="1:60" ht="19.2" customHeight="1" x14ac:dyDescent="0.3">
      <c r="A142" s="38"/>
      <c r="B142" s="39">
        <v>2</v>
      </c>
      <c r="C142" s="46" t="s">
        <v>112</v>
      </c>
      <c r="D142" s="12"/>
      <c r="E142" s="36"/>
      <c r="F142" s="7"/>
      <c r="G142" s="8"/>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row>
    <row r="143" spans="1:60" ht="32.549999999999997" customHeight="1" x14ac:dyDescent="0.3">
      <c r="A143" s="38"/>
      <c r="B143" s="39">
        <v>3</v>
      </c>
      <c r="C143" s="46" t="s">
        <v>113</v>
      </c>
      <c r="D143" s="12"/>
      <c r="E143" s="36"/>
      <c r="F143" s="7"/>
      <c r="G143" s="8"/>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row>
    <row r="144" spans="1:60" ht="32.549999999999997" customHeight="1" x14ac:dyDescent="0.3">
      <c r="A144" s="38"/>
      <c r="B144" s="39">
        <v>4</v>
      </c>
      <c r="C144" s="46" t="s">
        <v>114</v>
      </c>
      <c r="D144" s="12"/>
      <c r="E144" s="36"/>
      <c r="F144" s="7"/>
      <c r="G144" s="8"/>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row>
    <row r="145" spans="1:37" ht="36" customHeight="1" x14ac:dyDescent="0.3">
      <c r="A145" s="38"/>
      <c r="B145" s="39">
        <v>5</v>
      </c>
      <c r="C145" s="46" t="s">
        <v>115</v>
      </c>
      <c r="D145" s="12"/>
      <c r="E145" s="36"/>
      <c r="F145" s="7"/>
      <c r="G145" s="8"/>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row>
    <row r="146" spans="1:37" ht="34.200000000000003" customHeight="1" x14ac:dyDescent="0.3">
      <c r="A146" s="38"/>
      <c r="B146" s="39">
        <v>6</v>
      </c>
      <c r="C146" s="46" t="s">
        <v>116</v>
      </c>
      <c r="D146" s="12"/>
      <c r="E146" s="36"/>
      <c r="F146" s="7"/>
      <c r="G146" s="8"/>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row>
    <row r="147" spans="1:37" ht="61.95" customHeight="1" x14ac:dyDescent="0.3">
      <c r="A147" s="38"/>
      <c r="B147" s="39">
        <v>7</v>
      </c>
      <c r="C147" s="46" t="s">
        <v>118</v>
      </c>
      <c r="D147" s="12"/>
      <c r="E147" s="36"/>
      <c r="F147" s="7"/>
      <c r="G147" s="8"/>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row>
    <row r="148" spans="1:37" ht="94.2" customHeight="1" x14ac:dyDescent="0.3">
      <c r="A148" s="38"/>
      <c r="B148" s="39">
        <v>8</v>
      </c>
      <c r="C148" s="46" t="s">
        <v>119</v>
      </c>
      <c r="D148" s="12"/>
      <c r="E148" s="36"/>
      <c r="F148" s="7"/>
      <c r="G148" s="8"/>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row>
    <row r="149" spans="1:37" ht="33.6" customHeight="1" x14ac:dyDescent="0.3">
      <c r="A149" s="38"/>
      <c r="B149" s="39">
        <v>9</v>
      </c>
      <c r="C149" s="46" t="s">
        <v>124</v>
      </c>
      <c r="D149" s="12"/>
      <c r="E149" s="36"/>
      <c r="F149" s="7"/>
      <c r="G149" s="8"/>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row>
    <row r="150" spans="1:37" ht="34.950000000000003" customHeight="1" x14ac:dyDescent="0.3">
      <c r="A150" s="38"/>
      <c r="B150" s="39">
        <v>10</v>
      </c>
      <c r="C150" s="46" t="s">
        <v>120</v>
      </c>
      <c r="D150" s="12"/>
      <c r="E150" s="36"/>
      <c r="F150" s="7"/>
      <c r="G150" s="8"/>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row>
    <row r="151" spans="1:37" ht="30.6" customHeight="1" x14ac:dyDescent="0.3">
      <c r="A151" s="38"/>
      <c r="B151" s="39">
        <v>11</v>
      </c>
      <c r="C151" s="46" t="s">
        <v>125</v>
      </c>
      <c r="D151" s="12"/>
      <c r="E151" s="36"/>
      <c r="F151" s="7"/>
      <c r="G151" s="8"/>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row>
    <row r="152" spans="1:37" ht="19.2" customHeight="1" x14ac:dyDescent="0.3">
      <c r="A152" s="38"/>
      <c r="B152" s="39">
        <v>12</v>
      </c>
      <c r="C152" s="46" t="s">
        <v>121</v>
      </c>
      <c r="D152" s="12"/>
      <c r="E152" s="36"/>
      <c r="F152" s="7"/>
      <c r="G152" s="8"/>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row>
    <row r="153" spans="1:37" ht="61.2" customHeight="1" x14ac:dyDescent="0.3">
      <c r="A153" s="38"/>
      <c r="B153" s="39">
        <v>13</v>
      </c>
      <c r="C153" s="46" t="s">
        <v>122</v>
      </c>
      <c r="D153" s="12"/>
      <c r="E153" s="36"/>
      <c r="F153" s="7"/>
      <c r="G153" s="8"/>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row>
    <row r="154" spans="1:37" ht="31.2" customHeight="1" thickBot="1" x14ac:dyDescent="0.35">
      <c r="A154" s="68"/>
      <c r="B154" s="39">
        <v>14</v>
      </c>
      <c r="C154" s="43" t="s">
        <v>123</v>
      </c>
      <c r="D154" s="116"/>
      <c r="E154" s="69"/>
      <c r="F154" s="54"/>
      <c r="G154" s="70"/>
      <c r="H154" s="7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row>
    <row r="155" spans="1:37" ht="18" thickTop="1" thickBot="1" x14ac:dyDescent="0.35">
      <c r="A155" s="110"/>
      <c r="B155" s="60">
        <v>4</v>
      </c>
      <c r="C155" s="33" t="s">
        <v>204</v>
      </c>
      <c r="D155" s="62"/>
      <c r="E155" s="34">
        <v>1</v>
      </c>
      <c r="F155" s="6"/>
      <c r="G155" s="112">
        <f>E155*F155</f>
        <v>0</v>
      </c>
      <c r="H155" s="6"/>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row>
    <row r="156" spans="1:37" ht="19.2" customHeight="1" x14ac:dyDescent="0.3">
      <c r="A156" s="38"/>
      <c r="B156" s="39">
        <v>1</v>
      </c>
      <c r="C156" s="46" t="s">
        <v>165</v>
      </c>
      <c r="D156" s="12"/>
      <c r="E156" s="36"/>
      <c r="F156" s="7"/>
      <c r="G156" s="8"/>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row>
    <row r="157" spans="1:37" ht="19.2" customHeight="1" x14ac:dyDescent="0.3">
      <c r="A157" s="38"/>
      <c r="B157" s="39">
        <v>2</v>
      </c>
      <c r="C157" s="46" t="s">
        <v>166</v>
      </c>
      <c r="D157" s="12"/>
      <c r="E157" s="36"/>
      <c r="F157" s="7"/>
      <c r="G157" s="8"/>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row>
    <row r="158" spans="1:37" ht="19.2" customHeight="1" x14ac:dyDescent="0.3">
      <c r="A158" s="38"/>
      <c r="B158" s="39">
        <v>3</v>
      </c>
      <c r="C158" s="46" t="s">
        <v>167</v>
      </c>
      <c r="D158" s="12"/>
      <c r="E158" s="36"/>
      <c r="F158" s="7"/>
      <c r="G158" s="8"/>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row>
    <row r="159" spans="1:37" ht="19.2" customHeight="1" x14ac:dyDescent="0.3">
      <c r="A159" s="38"/>
      <c r="B159" s="39">
        <v>4</v>
      </c>
      <c r="C159" s="46" t="s">
        <v>168</v>
      </c>
      <c r="D159" s="12"/>
      <c r="E159" s="36"/>
      <c r="F159" s="7"/>
      <c r="G159" s="8"/>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row>
    <row r="160" spans="1:37" ht="19.2" customHeight="1" x14ac:dyDescent="0.3">
      <c r="A160" s="38"/>
      <c r="B160" s="39">
        <v>5</v>
      </c>
      <c r="C160" s="46" t="s">
        <v>169</v>
      </c>
      <c r="D160" s="12"/>
      <c r="E160" s="36"/>
      <c r="F160" s="7"/>
      <c r="G160" s="8"/>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row>
    <row r="161" spans="1:37" ht="19.2" customHeight="1" x14ac:dyDescent="0.3">
      <c r="A161" s="38"/>
      <c r="B161" s="39">
        <v>6</v>
      </c>
      <c r="C161" s="46" t="s">
        <v>170</v>
      </c>
      <c r="D161" s="12"/>
      <c r="E161" s="36"/>
      <c r="F161" s="7"/>
      <c r="G161" s="8"/>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row>
    <row r="162" spans="1:37" ht="19.2" customHeight="1" x14ac:dyDescent="0.3">
      <c r="A162" s="38"/>
      <c r="B162" s="39">
        <v>7</v>
      </c>
      <c r="C162" s="46" t="s">
        <v>171</v>
      </c>
      <c r="D162" s="12"/>
      <c r="E162" s="36"/>
      <c r="F162" s="7"/>
      <c r="G162" s="8"/>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row>
    <row r="163" spans="1:37" ht="19.2" customHeight="1" x14ac:dyDescent="0.3">
      <c r="A163" s="38"/>
      <c r="B163" s="39">
        <v>8</v>
      </c>
      <c r="C163" s="46" t="s">
        <v>172</v>
      </c>
      <c r="D163" s="12"/>
      <c r="E163" s="36"/>
      <c r="F163" s="7"/>
      <c r="G163" s="8"/>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row>
    <row r="164" spans="1:37" ht="19.2" customHeight="1" x14ac:dyDescent="0.3">
      <c r="A164" s="38"/>
      <c r="B164" s="39">
        <v>9</v>
      </c>
      <c r="C164" s="46" t="s">
        <v>173</v>
      </c>
      <c r="D164" s="12"/>
      <c r="E164" s="36"/>
      <c r="F164" s="7"/>
      <c r="G164" s="8"/>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row>
    <row r="165" spans="1:37" ht="19.2" customHeight="1" x14ac:dyDescent="0.3">
      <c r="A165" s="38"/>
      <c r="B165" s="39">
        <v>10</v>
      </c>
      <c r="C165" s="46" t="s">
        <v>174</v>
      </c>
      <c r="D165" s="12"/>
      <c r="E165" s="36"/>
      <c r="F165" s="7"/>
      <c r="G165" s="8"/>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row>
    <row r="166" spans="1:37" ht="19.2" customHeight="1" x14ac:dyDescent="0.3">
      <c r="A166" s="38"/>
      <c r="B166" s="39">
        <v>11</v>
      </c>
      <c r="C166" s="46" t="s">
        <v>175</v>
      </c>
      <c r="D166" s="12"/>
      <c r="E166" s="36"/>
      <c r="F166" s="7"/>
      <c r="G166" s="8"/>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row>
    <row r="167" spans="1:37" ht="19.2" customHeight="1" x14ac:dyDescent="0.3">
      <c r="A167" s="38"/>
      <c r="B167" s="39">
        <v>12</v>
      </c>
      <c r="C167" s="46" t="s">
        <v>176</v>
      </c>
      <c r="D167" s="12"/>
      <c r="E167" s="36"/>
      <c r="F167" s="7"/>
      <c r="G167" s="8"/>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row>
    <row r="168" spans="1:37" ht="19.2" customHeight="1" x14ac:dyDescent="0.3">
      <c r="A168" s="38"/>
      <c r="B168" s="39">
        <v>13</v>
      </c>
      <c r="C168" s="46" t="s">
        <v>177</v>
      </c>
      <c r="D168" s="12"/>
      <c r="E168" s="36"/>
      <c r="F168" s="7"/>
      <c r="G168" s="8"/>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row>
    <row r="169" spans="1:37" ht="19.2" customHeight="1" x14ac:dyDescent="0.3">
      <c r="A169" s="38"/>
      <c r="B169" s="39">
        <v>14</v>
      </c>
      <c r="C169" s="46" t="s">
        <v>178</v>
      </c>
      <c r="D169" s="12"/>
      <c r="E169" s="36"/>
      <c r="F169" s="7"/>
      <c r="G169" s="8"/>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row>
    <row r="170" spans="1:37" ht="19.2" customHeight="1" x14ac:dyDescent="0.3">
      <c r="A170" s="38"/>
      <c r="B170" s="39">
        <v>15</v>
      </c>
      <c r="C170" s="46" t="s">
        <v>179</v>
      </c>
      <c r="D170" s="12"/>
      <c r="E170" s="36"/>
      <c r="F170" s="7"/>
      <c r="G170" s="8"/>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row>
    <row r="171" spans="1:37" ht="19.2" customHeight="1" x14ac:dyDescent="0.3">
      <c r="A171" s="38"/>
      <c r="B171" s="39">
        <v>16</v>
      </c>
      <c r="C171" s="46" t="s">
        <v>180</v>
      </c>
      <c r="D171" s="12"/>
      <c r="E171" s="36"/>
      <c r="F171" s="7"/>
      <c r="G171" s="8"/>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row>
    <row r="172" spans="1:37" ht="19.2" customHeight="1" x14ac:dyDescent="0.3">
      <c r="A172" s="38"/>
      <c r="B172" s="39">
        <v>17</v>
      </c>
      <c r="C172" s="46" t="s">
        <v>181</v>
      </c>
      <c r="D172" s="12"/>
      <c r="E172" s="36"/>
      <c r="F172" s="7"/>
      <c r="G172" s="8"/>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row>
    <row r="173" spans="1:37" ht="19.2" customHeight="1" x14ac:dyDescent="0.3">
      <c r="A173" s="38"/>
      <c r="B173" s="39">
        <v>18</v>
      </c>
      <c r="C173" s="46" t="s">
        <v>182</v>
      </c>
      <c r="D173" s="12"/>
      <c r="E173" s="36"/>
      <c r="F173" s="7"/>
      <c r="G173" s="8"/>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row>
    <row r="174" spans="1:37" ht="19.2" customHeight="1" x14ac:dyDescent="0.3">
      <c r="A174" s="38"/>
      <c r="B174" s="39">
        <v>19</v>
      </c>
      <c r="C174" s="46" t="s">
        <v>183</v>
      </c>
      <c r="D174" s="12"/>
      <c r="E174" s="36"/>
      <c r="F174" s="7"/>
      <c r="G174" s="8"/>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row>
    <row r="175" spans="1:37" ht="19.2" customHeight="1" x14ac:dyDescent="0.3">
      <c r="A175" s="38"/>
      <c r="B175" s="39">
        <v>20</v>
      </c>
      <c r="C175" s="46" t="s">
        <v>184</v>
      </c>
      <c r="D175" s="12"/>
      <c r="E175" s="36"/>
      <c r="F175" s="7"/>
      <c r="G175" s="8"/>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row>
    <row r="176" spans="1:37" ht="19.2" customHeight="1" x14ac:dyDescent="0.3">
      <c r="A176" s="38"/>
      <c r="B176" s="39">
        <v>21</v>
      </c>
      <c r="C176" s="46" t="s">
        <v>185</v>
      </c>
      <c r="D176" s="12"/>
      <c r="E176" s="36"/>
      <c r="F176" s="7"/>
      <c r="G176" s="8"/>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row>
    <row r="177" spans="1:37" ht="19.2" customHeight="1" x14ac:dyDescent="0.3">
      <c r="A177" s="38"/>
      <c r="B177" s="39">
        <v>22</v>
      </c>
      <c r="C177" s="46" t="s">
        <v>186</v>
      </c>
      <c r="D177" s="12"/>
      <c r="E177" s="36"/>
      <c r="F177" s="7"/>
      <c r="G177" s="8"/>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row>
    <row r="178" spans="1:37" ht="19.2" customHeight="1" x14ac:dyDescent="0.3">
      <c r="A178" s="38"/>
      <c r="B178" s="39">
        <v>23</v>
      </c>
      <c r="C178" s="46" t="s">
        <v>187</v>
      </c>
      <c r="D178" s="12"/>
      <c r="E178" s="36"/>
      <c r="F178" s="7"/>
      <c r="G178" s="8"/>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row>
    <row r="179" spans="1:37" ht="19.2" customHeight="1" x14ac:dyDescent="0.3">
      <c r="A179" s="38"/>
      <c r="B179" s="39">
        <v>24</v>
      </c>
      <c r="C179" s="46" t="s">
        <v>188</v>
      </c>
      <c r="D179" s="12"/>
      <c r="E179" s="36"/>
      <c r="F179" s="7"/>
      <c r="G179" s="8"/>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row>
    <row r="180" spans="1:37" ht="19.2" customHeight="1" x14ac:dyDescent="0.3">
      <c r="A180" s="38"/>
      <c r="B180" s="39">
        <v>25</v>
      </c>
      <c r="C180" s="46" t="s">
        <v>189</v>
      </c>
      <c r="D180" s="12"/>
      <c r="E180" s="36"/>
      <c r="F180" s="7"/>
      <c r="G180" s="8"/>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row>
    <row r="181" spans="1:37" ht="19.2" customHeight="1" x14ac:dyDescent="0.3">
      <c r="A181" s="38"/>
      <c r="B181" s="39">
        <v>26</v>
      </c>
      <c r="C181" s="46" t="s">
        <v>190</v>
      </c>
      <c r="D181" s="12"/>
      <c r="E181" s="36"/>
      <c r="F181" s="7"/>
      <c r="G181" s="8"/>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row>
    <row r="182" spans="1:37" ht="19.2" customHeight="1" x14ac:dyDescent="0.3">
      <c r="A182" s="38"/>
      <c r="B182" s="39">
        <v>27</v>
      </c>
      <c r="C182" s="46" t="s">
        <v>191</v>
      </c>
      <c r="D182" s="12"/>
      <c r="E182" s="36"/>
      <c r="F182" s="7"/>
      <c r="G182" s="8"/>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row>
    <row r="183" spans="1:37" ht="19.2" customHeight="1" x14ac:dyDescent="0.3">
      <c r="A183" s="38"/>
      <c r="B183" s="39">
        <v>28</v>
      </c>
      <c r="C183" s="46" t="s">
        <v>192</v>
      </c>
      <c r="D183" s="12"/>
      <c r="E183" s="36"/>
      <c r="F183" s="7"/>
      <c r="G183" s="8"/>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row>
    <row r="184" spans="1:37" ht="19.2" customHeight="1" x14ac:dyDescent="0.3">
      <c r="A184" s="38"/>
      <c r="B184" s="39">
        <v>29</v>
      </c>
      <c r="C184" s="46" t="s">
        <v>193</v>
      </c>
      <c r="D184" s="12"/>
      <c r="E184" s="36"/>
      <c r="F184" s="7"/>
      <c r="G184" s="8"/>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row>
    <row r="185" spans="1:37" ht="19.2" customHeight="1" x14ac:dyDescent="0.3">
      <c r="A185" s="38"/>
      <c r="B185" s="39">
        <v>30</v>
      </c>
      <c r="C185" s="46" t="s">
        <v>194</v>
      </c>
      <c r="D185" s="12"/>
      <c r="E185" s="36"/>
      <c r="F185" s="7"/>
      <c r="G185" s="8"/>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row>
    <row r="186" spans="1:37" ht="19.2" customHeight="1" thickBot="1" x14ac:dyDescent="0.35">
      <c r="A186" s="38"/>
      <c r="B186" s="39">
        <v>31</v>
      </c>
      <c r="C186" s="46" t="s">
        <v>195</v>
      </c>
      <c r="D186" s="116"/>
      <c r="E186" s="36"/>
      <c r="F186" s="7"/>
      <c r="G186" s="8"/>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row>
    <row r="187" spans="1:37" ht="18" thickTop="1" thickBot="1" x14ac:dyDescent="0.35">
      <c r="A187" s="110"/>
      <c r="B187" s="60">
        <v>5</v>
      </c>
      <c r="C187" s="33" t="s">
        <v>205</v>
      </c>
      <c r="D187" s="62"/>
      <c r="E187" s="34">
        <v>1</v>
      </c>
      <c r="F187" s="6"/>
      <c r="G187" s="112"/>
      <c r="H187" s="112"/>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row>
    <row r="188" spans="1:37" ht="19.2" customHeight="1" x14ac:dyDescent="0.3">
      <c r="A188" s="38"/>
      <c r="B188" s="39">
        <v>1</v>
      </c>
      <c r="C188" s="46" t="s">
        <v>196</v>
      </c>
      <c r="D188" s="12"/>
      <c r="E188" s="36"/>
      <c r="F188" s="7"/>
      <c r="G188" s="8"/>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row>
    <row r="189" spans="1:37" ht="19.2" customHeight="1" x14ac:dyDescent="0.3">
      <c r="A189" s="38"/>
      <c r="B189" s="39">
        <v>2</v>
      </c>
      <c r="C189" s="46" t="s">
        <v>197</v>
      </c>
      <c r="D189" s="12"/>
      <c r="E189" s="36"/>
      <c r="F189" s="7"/>
      <c r="G189" s="8"/>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row>
    <row r="190" spans="1:37" ht="19.2" customHeight="1" x14ac:dyDescent="0.3">
      <c r="A190" s="38"/>
      <c r="B190" s="39">
        <v>3</v>
      </c>
      <c r="C190" s="46" t="s">
        <v>198</v>
      </c>
      <c r="D190" s="12"/>
      <c r="E190" s="36"/>
      <c r="F190" s="7"/>
      <c r="G190" s="8"/>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row>
    <row r="191" spans="1:37" ht="19.2" customHeight="1" x14ac:dyDescent="0.3">
      <c r="A191" s="38"/>
      <c r="B191" s="39">
        <v>4</v>
      </c>
      <c r="C191" s="46" t="s">
        <v>199</v>
      </c>
      <c r="D191" s="12"/>
      <c r="E191" s="36"/>
      <c r="F191" s="7"/>
      <c r="G191" s="8"/>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row>
    <row r="192" spans="1:37" ht="19.2" customHeight="1" x14ac:dyDescent="0.3">
      <c r="A192" s="38"/>
      <c r="B192" s="39">
        <v>5</v>
      </c>
      <c r="C192" s="46" t="s">
        <v>200</v>
      </c>
      <c r="D192" s="12"/>
      <c r="E192" s="36"/>
      <c r="F192" s="7"/>
      <c r="G192" s="8"/>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row>
    <row r="193" spans="1:37" ht="19.2" customHeight="1" x14ac:dyDescent="0.3">
      <c r="A193" s="38"/>
      <c r="B193" s="39">
        <v>6</v>
      </c>
      <c r="C193" s="46" t="s">
        <v>201</v>
      </c>
      <c r="D193" s="12"/>
      <c r="E193" s="36"/>
      <c r="F193" s="7"/>
      <c r="G193" s="8"/>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row>
    <row r="194" spans="1:37" ht="19.2" customHeight="1" x14ac:dyDescent="0.3">
      <c r="A194" s="38"/>
      <c r="B194" s="39">
        <v>7</v>
      </c>
      <c r="C194" s="46" t="s">
        <v>202</v>
      </c>
      <c r="D194" s="12"/>
      <c r="E194" s="36"/>
      <c r="F194" s="7"/>
      <c r="G194" s="8"/>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row>
    <row r="195" spans="1:37" ht="19.2" customHeight="1" x14ac:dyDescent="0.3">
      <c r="A195" s="38"/>
      <c r="B195" s="39">
        <v>8</v>
      </c>
      <c r="C195" s="46" t="s">
        <v>170</v>
      </c>
      <c r="D195" s="12"/>
      <c r="E195" s="36"/>
      <c r="F195" s="7"/>
      <c r="G195" s="8"/>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row>
    <row r="196" spans="1:37" ht="19.2" customHeight="1" x14ac:dyDescent="0.3">
      <c r="A196" s="38"/>
      <c r="B196" s="39">
        <v>9</v>
      </c>
      <c r="C196" s="46" t="s">
        <v>203</v>
      </c>
      <c r="D196" s="12"/>
      <c r="E196" s="36"/>
      <c r="F196" s="7"/>
      <c r="G196" s="8"/>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row>
    <row r="197" spans="1:37" ht="19.2" customHeight="1" x14ac:dyDescent="0.3">
      <c r="A197" s="38"/>
      <c r="B197" s="39">
        <v>10</v>
      </c>
      <c r="C197" s="46" t="s">
        <v>173</v>
      </c>
      <c r="D197" s="12"/>
      <c r="E197" s="36"/>
      <c r="F197" s="7"/>
      <c r="G197" s="8"/>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row>
    <row r="198" spans="1:37" ht="19.2" customHeight="1" x14ac:dyDescent="0.3">
      <c r="A198" s="38"/>
      <c r="B198" s="39">
        <v>11</v>
      </c>
      <c r="C198" s="46" t="s">
        <v>174</v>
      </c>
      <c r="D198" s="12"/>
      <c r="E198" s="36"/>
      <c r="F198" s="7"/>
      <c r="G198" s="8"/>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row>
    <row r="199" spans="1:37" ht="19.2" customHeight="1" x14ac:dyDescent="0.3">
      <c r="A199" s="38"/>
      <c r="B199" s="39">
        <v>12</v>
      </c>
      <c r="C199" s="46" t="s">
        <v>175</v>
      </c>
      <c r="D199" s="12"/>
      <c r="E199" s="36"/>
      <c r="F199" s="7"/>
      <c r="G199" s="8"/>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row>
    <row r="200" spans="1:37" ht="19.2" customHeight="1" x14ac:dyDescent="0.3">
      <c r="A200" s="38"/>
      <c r="B200" s="39">
        <v>13</v>
      </c>
      <c r="C200" s="46" t="s">
        <v>176</v>
      </c>
      <c r="D200" s="12"/>
      <c r="E200" s="36"/>
      <c r="F200" s="7"/>
      <c r="G200" s="8"/>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row>
    <row r="201" spans="1:37" ht="19.2" customHeight="1" x14ac:dyDescent="0.3">
      <c r="A201" s="38"/>
      <c r="B201" s="39">
        <v>14</v>
      </c>
      <c r="C201" s="46" t="s">
        <v>177</v>
      </c>
      <c r="D201" s="12"/>
      <c r="E201" s="36"/>
      <c r="F201" s="7"/>
      <c r="G201" s="8"/>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row>
    <row r="202" spans="1:37" ht="19.2" customHeight="1" x14ac:dyDescent="0.3">
      <c r="A202" s="38"/>
      <c r="B202" s="39">
        <v>15</v>
      </c>
      <c r="C202" s="46" t="s">
        <v>178</v>
      </c>
      <c r="D202" s="12"/>
      <c r="E202" s="36"/>
      <c r="F202" s="7"/>
      <c r="G202" s="8"/>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row>
    <row r="203" spans="1:37" ht="19.2" customHeight="1" thickBot="1" x14ac:dyDescent="0.35">
      <c r="A203" s="48"/>
      <c r="B203" s="39">
        <v>16</v>
      </c>
      <c r="C203" s="117" t="s">
        <v>179</v>
      </c>
      <c r="D203" s="118"/>
      <c r="E203" s="37"/>
      <c r="F203" s="18"/>
      <c r="G203" s="19"/>
      <c r="H203" s="20"/>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row>
  </sheetData>
  <mergeCells count="3">
    <mergeCell ref="A2:B4"/>
    <mergeCell ref="C2:C4"/>
    <mergeCell ref="A1:B1"/>
  </mergeCells>
  <dataValidations disablePrompts="1" count="2">
    <dataValidation type="list" allowBlank="1" showInputMessage="1" showErrorMessage="1" sqref="E1 G1" xr:uid="{00000000-0002-0000-1000-000000000000}">
      <formula1>$A$5:$A$5</formula1>
    </dataValidation>
    <dataValidation type="list" allowBlank="1" showInputMessage="1" showErrorMessage="1" sqref="C2" xr:uid="{00000000-0002-0000-1000-000001000000}">
      <formula1>$D$5:$D$766</formula1>
    </dataValidation>
  </dataValidations>
  <pageMargins left="0.32" right="0.7" top="0.75" bottom="0.75" header="0.3" footer="0.3"/>
  <pageSetup paperSize="9" scale="64" fitToHeight="0" orientation="landscape" r:id="rId1"/>
  <headerFooter>
    <oddFooter xml:space="preserve">&amp;LUnrestricted </oddFooter>
    <evenFooter xml:space="preserve">&amp;LUnrestricted </evenFooter>
    <firstFooter xml:space="preserve">&amp;LUnrestricted </firstFooter>
  </headerFooter>
  <rowBreaks count="2" manualBreakCount="2">
    <brk id="93" max="7" man="1"/>
    <brk id="110" max="7"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Price schedule</vt:lpstr>
      <vt:lpstr>Angiography</vt:lpstr>
      <vt:lpstr>Angiography!_GoBack</vt:lpstr>
      <vt:lpstr>Angiography!Print_Area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2021-02-25T06:55:16Z</dcterms:created>
  <dcterms:modified xsi:type="dcterms:W3CDTF">2021-06-30T08:58:47Z</dcterms:modified>
</cp:coreProperties>
</file>