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efani\Urgentni centar KCS\UC Urgentni-liftovi, trijaza, nefrologija\TENDER\TENDER\TRIJAŽA predmer\"/>
    </mc:Choice>
  </mc:AlternateContent>
  <xr:revisionPtr revIDLastSave="0" documentId="13_ncr:1_{0928D855-B85A-404F-BDAF-57D301C9C969}" xr6:coauthVersionLast="45" xr6:coauthVersionMax="45" xr10:uidLastSave="{00000000-0000-0000-0000-000000000000}"/>
  <bookViews>
    <workbookView xWindow="-108" yWindow="-108" windowWidth="23256" windowHeight="12576" tabRatio="580" xr2:uid="{00000000-000D-0000-FFFF-FFFF00000000}"/>
  </bookViews>
  <sheets>
    <sheet name="zbirna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zbirna!$A$1:$F$16</definedName>
    <definedName name="_xlnm.Print_Titles" localSheetId="0">zbirna!#REF!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9" l="1"/>
  <c r="F11" i="9" l="1"/>
  <c r="F10" i="9"/>
  <c r="F9" i="9" l="1"/>
  <c r="F8" i="9"/>
  <c r="F7" i="9"/>
  <c r="F6" i="9"/>
  <c r="F13" i="9" l="1"/>
</calcChain>
</file>

<file path=xl/sharedStrings.xml><?xml version="1.0" encoding="utf-8"?>
<sst xmlns="http://schemas.openxmlformats.org/spreadsheetml/2006/main" count="16" uniqueCount="16">
  <si>
    <t>-ЗБИРНА РЕКАПИТУЛАЦИЈА-</t>
  </si>
  <si>
    <t>3.</t>
  </si>
  <si>
    <t>1.</t>
  </si>
  <si>
    <t>4.</t>
  </si>
  <si>
    <t>УКУПНО ДИНАРА:</t>
  </si>
  <si>
    <t>5.</t>
  </si>
  <si>
    <t>ПРОЈЕКАТ АРХИТЕКТУРЕ</t>
  </si>
  <si>
    <t>ПРОЈЕКАТ МАШИНСКИХ ИНСТАЛАЦИЈА - ТЕРМОТЕХНИЧКЕ  ИНСТАЛАЦИЈЕ</t>
  </si>
  <si>
    <t>6/1.</t>
  </si>
  <si>
    <t>ПРОЈЕКАТ ТЕЛЕКОМУНИКАЦИОНИХ И СИГНАЛНИХ  ИНСТАЛАЦИЈА</t>
  </si>
  <si>
    <t>ПРОЈЕКАТ ЕЛЕКТРОЕНЕРГЕТСКИХ ИНСТАЛАЦИЈА</t>
  </si>
  <si>
    <t>ПРОЈЕКАТ ХИДРОТЕХНИЧКИХ ИНСТАЛАЦИЈА</t>
  </si>
  <si>
    <t>6/2.</t>
  </si>
  <si>
    <t>ПРОЈЕКАТ МАШИНСКИХ ИНСТАЛАЦИЈА - ИНСТАЛАЦИЈЕ МЕДИЦИНСКИХ ГАСОВА</t>
  </si>
  <si>
    <t>Уз пројекат за реконструкцију и доградњу објеката бр.31 и бр.56,                                                                              Ургентног центра, на К.П. 1442 К.О. Савски венац, у Београду</t>
  </si>
  <si>
    <t>ГЛАВНИ ПРОЈЕКАТ ЗАШТИТЕ ОД ПОЖАРА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</si>
</sst>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Yu 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Yu 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/>
    <xf numFmtId="4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/>
    <xf numFmtId="2" fontId="3" fillId="0" borderId="0" xfId="0" applyNumberFormat="1" applyFont="1" applyFill="1"/>
    <xf numFmtId="0" fontId="3" fillId="0" borderId="0" xfId="0" applyFont="1"/>
    <xf numFmtId="0" fontId="3" fillId="0" borderId="0" xfId="0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top"/>
    </xf>
    <xf numFmtId="0" fontId="3" fillId="0" borderId="5" xfId="0" applyFont="1" applyFill="1" applyBorder="1"/>
    <xf numFmtId="4" fontId="4" fillId="0" borderId="5" xfId="0" applyNumberFormat="1" applyFont="1" applyFill="1" applyBorder="1"/>
    <xf numFmtId="4" fontId="4" fillId="0" borderId="5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0" fontId="0" fillId="0" borderId="0" xfId="0" applyFill="1" applyBorder="1"/>
    <xf numFmtId="4" fontId="4" fillId="0" borderId="0" xfId="0" applyNumberFormat="1" applyFont="1" applyBorder="1"/>
    <xf numFmtId="4" fontId="5" fillId="0" borderId="0" xfId="0" applyNumberFormat="1" applyFont="1" applyFill="1" applyBorder="1"/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4" fillId="0" borderId="4" xfId="0" quotePrefix="1" applyFont="1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4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223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arhitektura%20trija&#382;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ViK%20trija&#382;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elektroenergetske%20trija&#382;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telekomunikacije%20trija&#382;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termotehni&#269;ke%20trija&#382;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medicinski%20gasovi%20trija&#382;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ZOP%20trija&#382;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6 RAZNI"/>
      <sheetName val="15 FASADERSKI"/>
      <sheetName val="14 MOL.-FARB."/>
      <sheetName val="13 SUVOMONTAŽNI"/>
      <sheetName val="12 PODOPOL."/>
      <sheetName val="11 KERAMIČARSKI"/>
      <sheetName val="10 LIMARSKI"/>
      <sheetName val="9 BRAVARSKI"/>
      <sheetName val="8 PVC STOL."/>
      <sheetName val="7 IZOLATERSKI"/>
      <sheetName val="6 TESARSKI"/>
      <sheetName val="5 ZIDARSKI"/>
      <sheetName val="4 ARMIRAČKI"/>
      <sheetName val="3 BETONSKI I ARM."/>
      <sheetName val="2 ZEMLJANI"/>
      <sheetName val="1 RUŠENJE I DEMONTAŽA"/>
    </sheetNames>
    <sheetDataSet>
      <sheetData sheetId="0">
        <row r="23">
          <cell r="F2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PRIPREMNI RADOVI"/>
      <sheetName val="2 VOD. I HIDRANTSKA MREŽA"/>
      <sheetName val="3 FEKALNA KANAL."/>
      <sheetName val="4 SANITARNA OPREMA"/>
      <sheetName val="REKAPITULACIJA"/>
      <sheetName val="цеви дужине"/>
    </sheetNames>
    <sheetDataSet>
      <sheetData sheetId="0"/>
      <sheetData sheetId="1"/>
      <sheetData sheetId="2"/>
      <sheetData sheetId="3"/>
      <sheetData sheetId="4">
        <row r="14">
          <cell r="F14">
            <v>0</v>
          </cell>
        </row>
      </sheetData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 PRIPREMNO ZAVRŠNI RADOVI"/>
      <sheetName val="5 IZJEDN. POTENCIJALA"/>
      <sheetName val="4 UNUTRAŠNJE OSVETLJENJE"/>
      <sheetName val="3 INST. OSVETLJ. I PRIKLJ."/>
      <sheetName val="2 RAZVODNI ORMANI"/>
      <sheetName val="1 PNK REGALI"/>
      <sheetName val="РЕКАПИТУЛАЦИЈА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F1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JAVA POŽARA"/>
      <sheetName val="KABLOVSKI SISTEM"/>
      <sheetName val="BOLNIČKA SIGNALIZACIJA"/>
      <sheetName val="Рекапитулација"/>
    </sheetNames>
    <sheetDataSet>
      <sheetData sheetId="0"/>
      <sheetData sheetId="1"/>
      <sheetData sheetId="2"/>
      <sheetData sheetId="3">
        <row r="7">
          <cell r="F7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-10.1 grejanje"/>
      <sheetName val="-10.2 VRF"/>
      <sheetName val="-10.3 Оdsis.ventilacija"/>
      <sheetName val="-10.4 ventilacija"/>
      <sheetName val="-10.5 demontazni radovi"/>
      <sheetName val="REKAPITULACIJA"/>
    </sheetNames>
    <sheetDataSet>
      <sheetData sheetId="0"/>
      <sheetData sheetId="1"/>
      <sheetData sheetId="2"/>
      <sheetData sheetId="3"/>
      <sheetData sheetId="4"/>
      <sheetData sheetId="5">
        <row r="13">
          <cell r="F13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DMER"/>
      <sheetName val="rekapitulacija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DMER"/>
    </sheetNames>
    <sheetDataSet>
      <sheetData sheetId="0">
        <row r="23">
          <cell r="F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8"/>
  <sheetViews>
    <sheetView showZeros="0" tabSelected="1" view="pageBreakPreview" zoomScale="115" workbookViewId="0">
      <selection activeCell="B10" sqref="B10:E10"/>
    </sheetView>
  </sheetViews>
  <sheetFormatPr defaultColWidth="9.109375" defaultRowHeight="13.2"/>
  <cols>
    <col min="1" max="1" width="9.6640625" style="1" customWidth="1"/>
    <col min="2" max="2" width="36.44140625" style="1" customWidth="1"/>
    <col min="3" max="3" width="5.6640625" style="1" customWidth="1"/>
    <col min="4" max="4" width="9.6640625" style="1" customWidth="1"/>
    <col min="5" max="5" width="9.5546875" style="1" customWidth="1"/>
    <col min="6" max="6" width="19.6640625" style="1" customWidth="1"/>
    <col min="7" max="7" width="1.6640625" style="1" customWidth="1"/>
    <col min="8" max="8" width="1.5546875" style="5" customWidth="1"/>
    <col min="9" max="9" width="6" style="5" customWidth="1"/>
    <col min="10" max="10" width="12.6640625" style="21" bestFit="1" customWidth="1"/>
    <col min="11" max="11" width="17.88671875" style="5" customWidth="1"/>
    <col min="12" max="16384" width="9.109375" style="5"/>
  </cols>
  <sheetData>
    <row r="2" spans="1:13" ht="16.2" thickBot="1">
      <c r="A2" s="7"/>
      <c r="B2" s="9"/>
      <c r="C2" s="7"/>
      <c r="D2" s="8"/>
      <c r="E2" s="2"/>
      <c r="F2" s="4"/>
    </row>
    <row r="3" spans="1:13" ht="16.2" thickTop="1" thickBot="1">
      <c r="A3" s="29" t="s">
        <v>0</v>
      </c>
      <c r="B3" s="30"/>
      <c r="C3" s="30"/>
      <c r="D3" s="30"/>
      <c r="E3" s="30"/>
      <c r="F3" s="31"/>
    </row>
    <row r="4" spans="1:13" ht="12.75" customHeight="1" thickTop="1" thickBot="1">
      <c r="A4" s="33"/>
      <c r="B4" s="33"/>
      <c r="C4" s="33"/>
      <c r="D4" s="33"/>
      <c r="E4" s="33"/>
      <c r="F4" s="33"/>
    </row>
    <row r="5" spans="1:13" ht="40.5" customHeight="1" thickTop="1" thickBot="1">
      <c r="A5" s="34" t="s">
        <v>14</v>
      </c>
      <c r="B5" s="35"/>
      <c r="C5" s="35"/>
      <c r="D5" s="35"/>
      <c r="E5" s="35"/>
      <c r="F5" s="35"/>
    </row>
    <row r="6" spans="1:13" ht="20.100000000000001" customHeight="1" thickTop="1" thickBot="1">
      <c r="A6" s="16" t="s">
        <v>2</v>
      </c>
      <c r="B6" s="32" t="s">
        <v>6</v>
      </c>
      <c r="C6" s="32"/>
      <c r="D6" s="32"/>
      <c r="E6" s="32"/>
      <c r="F6" s="26">
        <f>[1]REKAPITULACIJA!$F$23</f>
        <v>0</v>
      </c>
      <c r="J6" s="22"/>
      <c r="K6" s="23"/>
      <c r="L6" s="23"/>
      <c r="M6" s="23"/>
    </row>
    <row r="7" spans="1:13" ht="20.100000000000001" customHeight="1" thickTop="1" thickBot="1">
      <c r="A7" s="17" t="s">
        <v>1</v>
      </c>
      <c r="B7" s="32" t="s">
        <v>11</v>
      </c>
      <c r="C7" s="32"/>
      <c r="D7" s="32"/>
      <c r="E7" s="32"/>
      <c r="F7" s="28">
        <f>[2]REKAPITULACIJA!$F$14</f>
        <v>0</v>
      </c>
      <c r="J7" s="22"/>
      <c r="K7" s="23"/>
      <c r="L7" s="23"/>
      <c r="M7" s="23"/>
    </row>
    <row r="8" spans="1:13" ht="20.100000000000001" customHeight="1" thickTop="1" thickBot="1">
      <c r="A8" s="16" t="s">
        <v>3</v>
      </c>
      <c r="B8" s="32" t="s">
        <v>10</v>
      </c>
      <c r="C8" s="32"/>
      <c r="D8" s="32"/>
      <c r="E8" s="32"/>
      <c r="F8" s="27">
        <f>[3]РЕКАПИТУЛАЦИЈА!$F$11</f>
        <v>0</v>
      </c>
      <c r="J8" s="22"/>
      <c r="K8" s="23"/>
      <c r="L8" s="23"/>
      <c r="M8" s="23"/>
    </row>
    <row r="9" spans="1:13" ht="30" customHeight="1" thickTop="1" thickBot="1">
      <c r="A9" s="16" t="s">
        <v>5</v>
      </c>
      <c r="B9" s="32" t="s">
        <v>9</v>
      </c>
      <c r="C9" s="32"/>
      <c r="D9" s="32"/>
      <c r="E9" s="32"/>
      <c r="F9" s="27">
        <f>[4]Рекапитулација!$F$7</f>
        <v>0</v>
      </c>
      <c r="J9" s="22"/>
      <c r="K9" s="24"/>
      <c r="L9" s="23"/>
      <c r="M9" s="23"/>
    </row>
    <row r="10" spans="1:13" ht="30" customHeight="1" thickTop="1" thickBot="1">
      <c r="A10" s="18" t="s">
        <v>8</v>
      </c>
      <c r="B10" s="32" t="s">
        <v>7</v>
      </c>
      <c r="C10" s="32"/>
      <c r="D10" s="32"/>
      <c r="E10" s="32"/>
      <c r="F10" s="27">
        <f>[5]REKAPITULACIJA!$F$13</f>
        <v>0</v>
      </c>
      <c r="J10" s="22"/>
      <c r="K10" s="24"/>
      <c r="L10" s="23"/>
      <c r="M10" s="23"/>
    </row>
    <row r="11" spans="1:13" ht="30.75" customHeight="1" thickTop="1" thickBot="1">
      <c r="A11" s="18" t="s">
        <v>12</v>
      </c>
      <c r="B11" s="32" t="s">
        <v>13</v>
      </c>
      <c r="C11" s="32"/>
      <c r="D11" s="32"/>
      <c r="E11" s="32"/>
      <c r="F11" s="27">
        <f>[6]rekapitulacija!$G$12</f>
        <v>0</v>
      </c>
      <c r="J11" s="22"/>
      <c r="K11" s="22"/>
      <c r="L11" s="23"/>
      <c r="M11" s="23"/>
    </row>
    <row r="12" spans="1:13" ht="16.2" thickTop="1" thickBot="1">
      <c r="A12" s="19"/>
      <c r="B12" s="36" t="s">
        <v>15</v>
      </c>
      <c r="C12" s="36"/>
      <c r="D12" s="36"/>
      <c r="E12" s="36"/>
      <c r="F12" s="15">
        <f>[7]PREDMER!$F$23</f>
        <v>0</v>
      </c>
      <c r="J12" s="25"/>
      <c r="K12" s="23"/>
      <c r="L12" s="23"/>
      <c r="M12" s="23"/>
    </row>
    <row r="13" spans="1:13" ht="16.2" thickTop="1" thickBot="1">
      <c r="A13" s="10"/>
      <c r="B13" s="11"/>
      <c r="C13" s="12"/>
      <c r="D13" s="13"/>
      <c r="E13" s="14" t="s">
        <v>4</v>
      </c>
      <c r="F13" s="15">
        <f>SUM(F6:F12)</f>
        <v>0</v>
      </c>
      <c r="J13" s="22"/>
      <c r="K13" s="23"/>
      <c r="L13" s="23"/>
      <c r="M13" s="23"/>
    </row>
    <row r="14" spans="1:13" ht="16.2" thickTop="1">
      <c r="B14" s="20"/>
      <c r="D14" s="3"/>
      <c r="E14" s="4"/>
      <c r="F14" s="4"/>
    </row>
    <row r="15" spans="1:13" ht="15.6">
      <c r="A15" s="7"/>
      <c r="B15" s="9"/>
      <c r="C15" s="7"/>
      <c r="D15" s="3"/>
      <c r="E15" s="4"/>
      <c r="F15" s="4"/>
    </row>
    <row r="16" spans="1:13" ht="15.6">
      <c r="A16" s="7"/>
      <c r="B16" s="9"/>
      <c r="C16" s="7"/>
      <c r="D16" s="3"/>
      <c r="E16" s="4"/>
      <c r="F16" s="4"/>
    </row>
    <row r="17" spans="1:6">
      <c r="A17" s="5"/>
      <c r="B17" s="5"/>
      <c r="C17" s="5"/>
      <c r="D17" s="5"/>
      <c r="E17" s="5"/>
      <c r="F17" s="5"/>
    </row>
    <row r="18" spans="1:6">
      <c r="A18" s="5"/>
      <c r="B18" s="5"/>
      <c r="C18" s="5"/>
      <c r="D18" s="5"/>
      <c r="E18" s="5"/>
      <c r="F18" s="5"/>
    </row>
    <row r="19" spans="1:6">
      <c r="A19" s="5"/>
      <c r="B19" s="5"/>
      <c r="C19" s="5"/>
      <c r="D19" s="5"/>
      <c r="E19" s="5"/>
      <c r="F19" s="5"/>
    </row>
    <row r="20" spans="1:6">
      <c r="A20" s="5"/>
      <c r="B20" s="5"/>
      <c r="C20" s="5"/>
      <c r="D20" s="5"/>
      <c r="E20" s="5"/>
      <c r="F20" s="5"/>
    </row>
    <row r="21" spans="1:6">
      <c r="A21" s="5"/>
      <c r="B21" s="5"/>
      <c r="C21" s="5"/>
      <c r="D21" s="5"/>
      <c r="E21" s="5"/>
      <c r="F21" s="5"/>
    </row>
    <row r="22" spans="1:6">
      <c r="A22" s="5"/>
      <c r="B22" s="5"/>
      <c r="C22" s="5"/>
      <c r="D22" s="5"/>
      <c r="E22" s="5"/>
      <c r="F22" s="5"/>
    </row>
    <row r="28" spans="1:6">
      <c r="B28" s="6"/>
    </row>
  </sheetData>
  <sheetProtection algorithmName="SHA-512" hashValue="Z/crfALw6JiVrHUmAFu2e/av0AHc0+BTuQCtQw06ByFfyLZ62EkwQhgbfE25CE6vWcAjJVGglBBzRGJxFTDlpw==" saltValue="hjduLIMuBGd1uGaRdFeaEg==" spinCount="100000" sheet="1" formatCells="0" formatColumns="0" formatRows="0" insertColumns="0" insertRows="0" insertHyperlinks="0" deleteColumns="0" deleteRows="0" sort="0" autoFilter="0" pivotTables="0"/>
  <mergeCells count="10">
    <mergeCell ref="A3:F3"/>
    <mergeCell ref="B6:E6"/>
    <mergeCell ref="A4:F4"/>
    <mergeCell ref="A5:F5"/>
    <mergeCell ref="B12:E12"/>
    <mergeCell ref="B7:E7"/>
    <mergeCell ref="B9:E9"/>
    <mergeCell ref="B10:E10"/>
    <mergeCell ref="B11:E11"/>
    <mergeCell ref="B8:E8"/>
  </mergeCells>
  <phoneticPr fontId="0" type="noConversion"/>
  <pageMargins left="0.98425196850393704" right="0.19685039370078741" top="0.39370078740157483" bottom="0.51181102362204722" header="0" footer="0.19685039370078741"/>
  <pageSetup paperSize="9" scale="93" orientation="portrait" horizontalDpi="4294967295" verticalDpi="4294967295" r:id="rId1"/>
  <headerFooter alignWithMargins="0">
    <oddFooter>&amp;C2017-202-34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zbirna</vt:lpstr>
      <vt:lpstr>zbirna!Print_Area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Stefani Pasko Sporić</cp:lastModifiedBy>
  <cp:lastPrinted>2018-07-16T09:03:22Z</cp:lastPrinted>
  <dcterms:created xsi:type="dcterms:W3CDTF">1996-12-26T11:58:47Z</dcterms:created>
  <dcterms:modified xsi:type="dcterms:W3CDTF">2019-12-27T10:30:23Z</dcterms:modified>
</cp:coreProperties>
</file>