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dmin\AppData\Local\Temp\Rar$DIa0.271\"/>
    </mc:Choice>
  </mc:AlternateContent>
  <bookViews>
    <workbookView xWindow="0" yWindow="0" windowWidth="15345" windowHeight="4650" tabRatio="986" firstSheet="1" activeTab="3"/>
  </bookViews>
  <sheets>
    <sheet name="Aux-Currencies" sheetId="1" state="hidden" r:id="rId1"/>
    <sheet name="OP Room" sheetId="2" r:id="rId2"/>
    <sheet name="1.Operating table" sheetId="3" r:id="rId3"/>
    <sheet name="2.Surgical lights" sheetId="4" r:id="rId4"/>
    <sheet name="3.Laparascopic1" sheetId="5" r:id="rId5"/>
    <sheet name="4.Laparascopic2" sheetId="6" r:id="rId6"/>
    <sheet name="5.Hysteroscope" sheetId="7" r:id="rId7"/>
    <sheet name="6.Laparoscopic instruments set " sheetId="8" r:id="rId8"/>
    <sheet name="7.Surgical Suction Unit" sheetId="9" r:id="rId9"/>
    <sheet name="8.OR Furniture" sheetId="10" r:id="rId10"/>
    <sheet name="9.Trolley for transportation " sheetId="11" r:id="rId11"/>
    <sheet name="10.Dispensers" sheetId="12" r:id="rId12"/>
    <sheet name="11.Machine for shoes " sheetId="13" r:id="rId13"/>
    <sheet name="12.Binocular assistent " sheetId="14" r:id="rId14"/>
    <sheet name="13.Temperature control unit " sheetId="15" r:id="rId15"/>
    <sheet name="14.Thoracic aspirator" sheetId="16" r:id="rId16"/>
    <sheet name="15.Aspirators" sheetId="17" r:id="rId17"/>
    <sheet name="16.SYRINGE INFUSION PUMP" sheetId="18" r:id="rId18"/>
    <sheet name="17.Flowmeters" sheetId="19" r:id="rId19"/>
    <sheet name="18.Infusion pump" sheetId="20" r:id="rId20"/>
    <sheet name="19.TCI" sheetId="21" r:id="rId21"/>
    <sheet name="20.Volumetric pump" sheetId="22" r:id="rId22"/>
    <sheet name="21.Transport ventilator" sheetId="23" r:id="rId23"/>
    <sheet name="22.Medical Air Plant" sheetId="24" r:id="rId24"/>
    <sheet name="23.Endovideo duodenoscope " sheetId="25" r:id="rId25"/>
    <sheet name="24.Generator" sheetId="26" r:id="rId26"/>
    <sheet name="25.Insuflator" sheetId="27" r:id="rId27"/>
    <sheet name="26.Washer" sheetId="28" r:id="rId28"/>
    <sheet name="27.Drying cabinet" sheetId="29" r:id="rId29"/>
    <sheet name="28.Gastroscopy" sheetId="30" r:id="rId30"/>
    <sheet name="29.Ultrasonic cleaner" sheetId="31" r:id="rId31"/>
    <sheet name="30.Colonoscopy" sheetId="32" r:id="rId32"/>
  </sheet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B24" i="3" l="1"/>
  <c r="B19" i="3"/>
  <c r="B14" i="3"/>
  <c r="B49" i="4" l="1"/>
  <c r="B73" i="32" l="1"/>
  <c r="B72" i="32"/>
  <c r="B71" i="32"/>
  <c r="B70" i="32"/>
  <c r="B69" i="32"/>
  <c r="B68" i="32"/>
  <c r="B67" i="32"/>
  <c r="B66" i="32"/>
  <c r="B65" i="32"/>
  <c r="B64" i="32"/>
  <c r="B63" i="32"/>
  <c r="B62" i="32"/>
  <c r="B61" i="32"/>
  <c r="B60" i="32"/>
  <c r="B59" i="32"/>
  <c r="B58" i="32"/>
  <c r="B57" i="32"/>
  <c r="B56" i="32"/>
  <c r="B55" i="32"/>
  <c r="B54" i="32"/>
  <c r="B53" i="32"/>
  <c r="B52" i="32"/>
  <c r="B51" i="32"/>
  <c r="B50" i="32"/>
  <c r="B49" i="32"/>
  <c r="B48" i="32"/>
  <c r="B47" i="32"/>
  <c r="B46" i="32"/>
  <c r="B45" i="32"/>
  <c r="B44" i="32"/>
  <c r="B43" i="32"/>
  <c r="B42" i="32"/>
  <c r="B41" i="32"/>
  <c r="B40" i="32"/>
  <c r="B39" i="32"/>
  <c r="B38" i="32"/>
  <c r="B37" i="32"/>
  <c r="B36" i="32"/>
  <c r="B35" i="32"/>
  <c r="B34" i="32"/>
  <c r="B33" i="32"/>
  <c r="B32" i="32"/>
  <c r="B31" i="32"/>
  <c r="B30" i="32"/>
  <c r="B29" i="32"/>
  <c r="B28" i="32"/>
  <c r="B27" i="32"/>
  <c r="B26" i="32"/>
  <c r="B25" i="32"/>
  <c r="B24" i="32"/>
  <c r="B23" i="32"/>
  <c r="B22" i="32"/>
  <c r="B21" i="32"/>
  <c r="B20" i="32"/>
  <c r="B19" i="32"/>
  <c r="B18" i="32"/>
  <c r="B17" i="32"/>
  <c r="B16" i="32"/>
  <c r="B15" i="32"/>
  <c r="B14" i="32"/>
  <c r="B13" i="32"/>
  <c r="B12" i="32"/>
  <c r="B11" i="32"/>
  <c r="B10" i="32"/>
  <c r="B9" i="32"/>
  <c r="B8" i="32"/>
  <c r="G7" i="32"/>
  <c r="B10" i="31"/>
  <c r="B9" i="31"/>
  <c r="B8" i="31"/>
  <c r="G7" i="31"/>
  <c r="B68" i="30"/>
  <c r="B67" i="30"/>
  <c r="B66" i="30"/>
  <c r="B65" i="30"/>
  <c r="B64" i="30"/>
  <c r="B63" i="30"/>
  <c r="B62" i="30"/>
  <c r="B61" i="30"/>
  <c r="B60" i="30"/>
  <c r="B59" i="30"/>
  <c r="B58" i="30"/>
  <c r="B57" i="30"/>
  <c r="B56" i="30"/>
  <c r="B55" i="30"/>
  <c r="B54" i="30"/>
  <c r="B53" i="30"/>
  <c r="B52" i="30"/>
  <c r="B51" i="30"/>
  <c r="B50" i="30"/>
  <c r="B49" i="30"/>
  <c r="B48" i="30"/>
  <c r="B47" i="30"/>
  <c r="B46" i="30"/>
  <c r="B45" i="30"/>
  <c r="B44" i="30"/>
  <c r="B43" i="30"/>
  <c r="B42" i="30"/>
  <c r="B41" i="30"/>
  <c r="B40" i="30"/>
  <c r="B39" i="30"/>
  <c r="B38" i="30"/>
  <c r="B37" i="30"/>
  <c r="B36" i="30"/>
  <c r="B35" i="30"/>
  <c r="B34" i="30"/>
  <c r="B33" i="30"/>
  <c r="B32" i="30"/>
  <c r="B31" i="30"/>
  <c r="B30" i="30"/>
  <c r="B29" i="30"/>
  <c r="B28" i="30"/>
  <c r="B27" i="30"/>
  <c r="B26" i="30"/>
  <c r="B25" i="30"/>
  <c r="B24" i="30"/>
  <c r="B23" i="30"/>
  <c r="B22" i="30"/>
  <c r="B21" i="30"/>
  <c r="B20" i="30"/>
  <c r="B19" i="30"/>
  <c r="B18" i="30"/>
  <c r="B17" i="30"/>
  <c r="B16" i="30"/>
  <c r="B15" i="30"/>
  <c r="B14" i="30"/>
  <c r="B13" i="30"/>
  <c r="B12" i="30"/>
  <c r="B11" i="30"/>
  <c r="B10" i="30"/>
  <c r="B9" i="30"/>
  <c r="B8" i="30"/>
  <c r="G7" i="30"/>
  <c r="B30" i="29"/>
  <c r="B29" i="29"/>
  <c r="B28" i="29"/>
  <c r="B27" i="29"/>
  <c r="B26" i="29"/>
  <c r="B25" i="29"/>
  <c r="B24" i="29"/>
  <c r="B23" i="29"/>
  <c r="B22" i="29"/>
  <c r="B21" i="29"/>
  <c r="B20" i="29"/>
  <c r="B19" i="29"/>
  <c r="B18" i="29"/>
  <c r="B17" i="29"/>
  <c r="B16" i="29"/>
  <c r="B15" i="29"/>
  <c r="B14" i="29"/>
  <c r="B13" i="29"/>
  <c r="B12" i="29"/>
  <c r="B11" i="29"/>
  <c r="B10" i="29"/>
  <c r="B9" i="29"/>
  <c r="B8" i="29"/>
  <c r="G7" i="29"/>
  <c r="B30" i="28"/>
  <c r="B29" i="28"/>
  <c r="B28" i="28"/>
  <c r="B27" i="28"/>
  <c r="B26" i="28"/>
  <c r="B25" i="28"/>
  <c r="B24" i="28"/>
  <c r="B23" i="28"/>
  <c r="B22" i="28"/>
  <c r="B21" i="28"/>
  <c r="B20" i="28"/>
  <c r="B19" i="28"/>
  <c r="B18" i="28"/>
  <c r="B17" i="28"/>
  <c r="B16" i="28"/>
  <c r="B15" i="28"/>
  <c r="B14" i="28"/>
  <c r="B13" i="28"/>
  <c r="B12" i="28"/>
  <c r="B11" i="28"/>
  <c r="B10" i="28"/>
  <c r="B9" i="28"/>
  <c r="B8" i="28"/>
  <c r="G7" i="28"/>
  <c r="B10" i="27"/>
  <c r="B9" i="27"/>
  <c r="B8" i="27"/>
  <c r="G7" i="27"/>
  <c r="B25" i="26"/>
  <c r="B24" i="26"/>
  <c r="B23" i="26"/>
  <c r="B22" i="26"/>
  <c r="B21" i="26"/>
  <c r="B20" i="26"/>
  <c r="B19" i="26"/>
  <c r="B18" i="26"/>
  <c r="B17" i="26"/>
  <c r="B16" i="26"/>
  <c r="B15" i="26"/>
  <c r="B14" i="26"/>
  <c r="B13" i="26"/>
  <c r="B12" i="26"/>
  <c r="B11" i="26"/>
  <c r="B10" i="26"/>
  <c r="B9" i="26"/>
  <c r="B8" i="26"/>
  <c r="G7" i="26"/>
  <c r="B21" i="25"/>
  <c r="B20" i="25"/>
  <c r="B19" i="25"/>
  <c r="B18" i="25"/>
  <c r="B17" i="25"/>
  <c r="B16" i="25"/>
  <c r="B15" i="25"/>
  <c r="B14" i="25"/>
  <c r="B13" i="25"/>
  <c r="B12" i="25"/>
  <c r="B11" i="25"/>
  <c r="B10" i="25"/>
  <c r="B9" i="25"/>
  <c r="B8" i="25"/>
  <c r="G7" i="25"/>
  <c r="B77" i="24"/>
  <c r="B76" i="24"/>
  <c r="B75" i="24"/>
  <c r="B73" i="24"/>
  <c r="B71" i="24"/>
  <c r="B70" i="24"/>
  <c r="B69" i="24"/>
  <c r="B68" i="24"/>
  <c r="B67" i="24"/>
  <c r="B66" i="24"/>
  <c r="B65" i="24"/>
  <c r="B63" i="24"/>
  <c r="B61" i="24"/>
  <c r="B59" i="24"/>
  <c r="B58" i="24"/>
  <c r="B56" i="24"/>
  <c r="B55" i="24"/>
  <c r="B54" i="24"/>
  <c r="B52" i="24"/>
  <c r="B51" i="24"/>
  <c r="B49" i="24"/>
  <c r="B48" i="24"/>
  <c r="B47" i="24"/>
  <c r="B45" i="24"/>
  <c r="B44" i="24"/>
  <c r="B42" i="24"/>
  <c r="B41" i="24"/>
  <c r="B40" i="24"/>
  <c r="B39" i="24"/>
  <c r="B37" i="24"/>
  <c r="B36" i="24"/>
  <c r="B35" i="24"/>
  <c r="B34" i="24"/>
  <c r="B33" i="24"/>
  <c r="B32" i="24"/>
  <c r="B31" i="24"/>
  <c r="B30" i="24"/>
  <c r="B29" i="24"/>
  <c r="B27" i="24"/>
  <c r="B26" i="24"/>
  <c r="B25" i="24"/>
  <c r="B24" i="24"/>
  <c r="B23" i="24"/>
  <c r="B21" i="24"/>
  <c r="B20" i="24"/>
  <c r="B19" i="24"/>
  <c r="B18" i="24"/>
  <c r="B17" i="24"/>
  <c r="B15" i="24"/>
  <c r="B14" i="24"/>
  <c r="B13" i="24"/>
  <c r="B12" i="24"/>
  <c r="B11" i="24"/>
  <c r="B10" i="24"/>
  <c r="B9" i="24"/>
  <c r="B8" i="24"/>
  <c r="G7" i="24"/>
  <c r="B39" i="23"/>
  <c r="B37" i="23"/>
  <c r="B36" i="23"/>
  <c r="B35" i="23"/>
  <c r="B34" i="23"/>
  <c r="B33" i="23"/>
  <c r="B32" i="23"/>
  <c r="B31" i="23"/>
  <c r="B30" i="23"/>
  <c r="B28" i="23"/>
  <c r="B27" i="23"/>
  <c r="B25" i="23"/>
  <c r="B24" i="23"/>
  <c r="B23" i="23"/>
  <c r="B22" i="23"/>
  <c r="B21" i="23"/>
  <c r="B20" i="23"/>
  <c r="B19" i="23"/>
  <c r="B17" i="23"/>
  <c r="B16" i="23"/>
  <c r="B15" i="23"/>
  <c r="B14" i="23"/>
  <c r="B13" i="23"/>
  <c r="B11" i="23"/>
  <c r="B10" i="23"/>
  <c r="B9" i="23"/>
  <c r="B8" i="23"/>
  <c r="G7" i="23"/>
  <c r="B35" i="22"/>
  <c r="B33" i="22"/>
  <c r="B32" i="22"/>
  <c r="B30" i="22"/>
  <c r="B29" i="22"/>
  <c r="B28" i="22"/>
  <c r="B27" i="22"/>
  <c r="B26" i="22"/>
  <c r="B25" i="22"/>
  <c r="B22" i="22"/>
  <c r="B21" i="22"/>
  <c r="B20" i="22"/>
  <c r="B19" i="22"/>
  <c r="B18" i="22"/>
  <c r="B17" i="22"/>
  <c r="B16" i="22"/>
  <c r="B15" i="22"/>
  <c r="B14" i="22"/>
  <c r="B11" i="22"/>
  <c r="B10" i="22"/>
  <c r="B9" i="22"/>
  <c r="G7" i="22"/>
  <c r="B35" i="21"/>
  <c r="B33" i="21"/>
  <c r="B32" i="21"/>
  <c r="B30" i="21"/>
  <c r="B29" i="21"/>
  <c r="B28" i="21"/>
  <c r="B27" i="21"/>
  <c r="B26" i="21"/>
  <c r="B25" i="21"/>
  <c r="B22" i="21"/>
  <c r="B21" i="21"/>
  <c r="B20" i="21"/>
  <c r="B19" i="21"/>
  <c r="B18" i="21"/>
  <c r="B17" i="21"/>
  <c r="B16" i="21"/>
  <c r="B15" i="21"/>
  <c r="B14" i="21"/>
  <c r="B11" i="21"/>
  <c r="B10" i="21"/>
  <c r="B9" i="21"/>
  <c r="G7" i="21"/>
  <c r="B42" i="20"/>
  <c r="B41" i="20"/>
  <c r="B40" i="20"/>
  <c r="B39" i="20"/>
  <c r="B38" i="20"/>
  <c r="B37" i="20"/>
  <c r="B36" i="20"/>
  <c r="B35" i="20"/>
  <c r="B34" i="20"/>
  <c r="B33" i="20"/>
  <c r="B32" i="20"/>
  <c r="B31" i="20"/>
  <c r="B30" i="20"/>
  <c r="B29" i="20"/>
  <c r="B28" i="20"/>
  <c r="B27" i="20"/>
  <c r="B26" i="20"/>
  <c r="B25" i="20"/>
  <c r="B24" i="20"/>
  <c r="B23" i="20"/>
  <c r="B22" i="20"/>
  <c r="B21" i="20"/>
  <c r="B20" i="20"/>
  <c r="B18" i="20"/>
  <c r="B17" i="20"/>
  <c r="B16" i="20"/>
  <c r="B15" i="20"/>
  <c r="B14" i="20"/>
  <c r="B13" i="20"/>
  <c r="B12" i="20"/>
  <c r="B11" i="20"/>
  <c r="B10" i="20"/>
  <c r="B9" i="20"/>
  <c r="B8" i="20"/>
  <c r="G7" i="20"/>
  <c r="B33" i="19"/>
  <c r="B32" i="19"/>
  <c r="B31" i="19"/>
  <c r="B30" i="19"/>
  <c r="B29" i="19"/>
  <c r="B28" i="19"/>
  <c r="B27" i="19"/>
  <c r="B26" i="19"/>
  <c r="B25" i="19"/>
  <c r="B24" i="19"/>
  <c r="B23" i="19"/>
  <c r="B22" i="19"/>
  <c r="G21" i="19"/>
  <c r="B20" i="19"/>
  <c r="B19" i="19"/>
  <c r="B18" i="19"/>
  <c r="B17" i="19"/>
  <c r="B16" i="19"/>
  <c r="B15" i="19"/>
  <c r="B14" i="19"/>
  <c r="B13" i="19"/>
  <c r="B12" i="19"/>
  <c r="B11" i="19"/>
  <c r="B10" i="19"/>
  <c r="B9" i="19"/>
  <c r="G8" i="19"/>
  <c r="G7" i="19"/>
  <c r="B39" i="18"/>
  <c r="B38" i="18"/>
  <c r="B37" i="18"/>
  <c r="B35" i="18"/>
  <c r="B33" i="18"/>
  <c r="B32" i="18"/>
  <c r="B30" i="18"/>
  <c r="B29" i="18"/>
  <c r="B28" i="18"/>
  <c r="B27" i="18"/>
  <c r="B26" i="18"/>
  <c r="B25" i="18"/>
  <c r="B22" i="18"/>
  <c r="B21" i="18"/>
  <c r="B20" i="18"/>
  <c r="B19" i="18"/>
  <c r="B18" i="18"/>
  <c r="B17" i="18"/>
  <c r="B16" i="18"/>
  <c r="B15" i="18"/>
  <c r="B14" i="18"/>
  <c r="B11" i="18"/>
  <c r="B10" i="18"/>
  <c r="B9" i="18"/>
  <c r="G7" i="18"/>
  <c r="B80" i="17"/>
  <c r="B79" i="17"/>
  <c r="B78" i="17"/>
  <c r="B77" i="17"/>
  <c r="B76" i="17"/>
  <c r="B75" i="17"/>
  <c r="B73" i="17"/>
  <c r="B72" i="17"/>
  <c r="B71" i="17"/>
  <c r="B70" i="17"/>
  <c r="B69" i="17"/>
  <c r="B68" i="17"/>
  <c r="G67" i="17"/>
  <c r="B66" i="17"/>
  <c r="B65" i="17"/>
  <c r="B64" i="17"/>
  <c r="B63" i="17"/>
  <c r="B62" i="17"/>
  <c r="B61" i="17"/>
  <c r="B59" i="17"/>
  <c r="B58" i="17"/>
  <c r="B57" i="17"/>
  <c r="B56" i="17"/>
  <c r="B55" i="17"/>
  <c r="B54" i="17"/>
  <c r="G53" i="17"/>
  <c r="B52" i="17"/>
  <c r="B51" i="17"/>
  <c r="B50" i="17"/>
  <c r="B49" i="17"/>
  <c r="B48" i="17"/>
  <c r="B46" i="17"/>
  <c r="B45" i="17"/>
  <c r="B44" i="17"/>
  <c r="B43" i="17"/>
  <c r="B42" i="17"/>
  <c r="G41" i="17"/>
  <c r="B40" i="17"/>
  <c r="B39" i="17"/>
  <c r="B38" i="17"/>
  <c r="B37" i="17"/>
  <c r="B35" i="17"/>
  <c r="B34" i="17"/>
  <c r="B33" i="17"/>
  <c r="B32" i="17"/>
  <c r="G31" i="17"/>
  <c r="B30" i="17"/>
  <c r="B29" i="17"/>
  <c r="B28" i="17"/>
  <c r="B27" i="17"/>
  <c r="B25" i="17"/>
  <c r="B24" i="17"/>
  <c r="B23" i="17"/>
  <c r="B22" i="17"/>
  <c r="B21" i="17"/>
  <c r="B20" i="17"/>
  <c r="G19" i="17"/>
  <c r="B18" i="17"/>
  <c r="B17" i="17"/>
  <c r="B16" i="17"/>
  <c r="B15" i="17"/>
  <c r="B13" i="17"/>
  <c r="B12" i="17"/>
  <c r="B11" i="17"/>
  <c r="B10" i="17"/>
  <c r="B9" i="17"/>
  <c r="G8" i="17"/>
  <c r="B19" i="16"/>
  <c r="B18" i="16"/>
  <c r="B17" i="16"/>
  <c r="B16" i="16"/>
  <c r="B15" i="16"/>
  <c r="B14" i="16"/>
  <c r="B13" i="16"/>
  <c r="B12" i="16"/>
  <c r="B11" i="16"/>
  <c r="B10" i="16"/>
  <c r="B9" i="16"/>
  <c r="B8" i="16"/>
  <c r="G7" i="16"/>
  <c r="B13" i="15"/>
  <c r="B12" i="15"/>
  <c r="B11" i="15"/>
  <c r="B10" i="15"/>
  <c r="B9" i="15"/>
  <c r="B8" i="15"/>
  <c r="G7" i="15"/>
  <c r="B11" i="14"/>
  <c r="B10" i="14"/>
  <c r="B9" i="14"/>
  <c r="B8" i="14"/>
  <c r="G7" i="14"/>
  <c r="B15" i="13"/>
  <c r="B14" i="13"/>
  <c r="B13" i="13"/>
  <c r="B12" i="13"/>
  <c r="B11" i="13"/>
  <c r="B10" i="13"/>
  <c r="B9" i="13"/>
  <c r="B8" i="13"/>
  <c r="G7" i="13"/>
  <c r="B31" i="12"/>
  <c r="B30" i="12"/>
  <c r="B29" i="12"/>
  <c r="B28" i="12"/>
  <c r="B27" i="12"/>
  <c r="G26" i="12"/>
  <c r="B25" i="12"/>
  <c r="B24" i="12"/>
  <c r="B23" i="12"/>
  <c r="B22" i="12"/>
  <c r="B21" i="12"/>
  <c r="B20" i="12"/>
  <c r="B19" i="12"/>
  <c r="B18" i="12"/>
  <c r="B17" i="12"/>
  <c r="G16" i="12"/>
  <c r="B15" i="12"/>
  <c r="B14" i="12"/>
  <c r="B13" i="12"/>
  <c r="B12" i="12"/>
  <c r="B11" i="12"/>
  <c r="B10" i="12"/>
  <c r="B9" i="12"/>
  <c r="G8" i="12"/>
  <c r="B31" i="11"/>
  <c r="B30" i="11"/>
  <c r="B29" i="11"/>
  <c r="B28" i="11"/>
  <c r="B27" i="11"/>
  <c r="B26" i="11"/>
  <c r="B25" i="11"/>
  <c r="B24" i="11"/>
  <c r="B23" i="11"/>
  <c r="B22" i="11"/>
  <c r="B21" i="11"/>
  <c r="B20" i="11"/>
  <c r="B19" i="11"/>
  <c r="B18" i="11"/>
  <c r="B17" i="11"/>
  <c r="B16" i="11"/>
  <c r="B15" i="11"/>
  <c r="B14" i="11"/>
  <c r="B13" i="11"/>
  <c r="B12" i="11"/>
  <c r="B11" i="11"/>
  <c r="B10" i="11"/>
  <c r="B9" i="11"/>
  <c r="B8" i="11"/>
  <c r="G7" i="11"/>
  <c r="B85" i="10"/>
  <c r="B84" i="10"/>
  <c r="B83" i="10"/>
  <c r="B82" i="10"/>
  <c r="B81" i="10"/>
  <c r="G80" i="10"/>
  <c r="B79" i="10"/>
  <c r="B78" i="10"/>
  <c r="B77" i="10"/>
  <c r="B76" i="10"/>
  <c r="G75" i="10"/>
  <c r="B74" i="10"/>
  <c r="B73" i="10"/>
  <c r="B72" i="10"/>
  <c r="B71" i="10"/>
  <c r="B70" i="10"/>
  <c r="G69" i="10"/>
  <c r="B68" i="10"/>
  <c r="B67" i="10"/>
  <c r="B66" i="10"/>
  <c r="B65" i="10"/>
  <c r="B64" i="10"/>
  <c r="B63" i="10"/>
  <c r="B62" i="10"/>
  <c r="B61" i="10"/>
  <c r="G60" i="10"/>
  <c r="B59" i="10"/>
  <c r="B58" i="10"/>
  <c r="B57" i="10"/>
  <c r="B56" i="10"/>
  <c r="B55" i="10"/>
  <c r="B54" i="10"/>
  <c r="B53" i="10"/>
  <c r="B52" i="10"/>
  <c r="G51" i="10"/>
  <c r="B50" i="10"/>
  <c r="B49" i="10"/>
  <c r="B48" i="10"/>
  <c r="B47" i="10"/>
  <c r="B46" i="10"/>
  <c r="G45" i="10"/>
  <c r="B44" i="10"/>
  <c r="B43" i="10"/>
  <c r="B42" i="10"/>
  <c r="B41" i="10"/>
  <c r="B40" i="10"/>
  <c r="B39" i="10"/>
  <c r="G38" i="10"/>
  <c r="B37" i="10"/>
  <c r="B36" i="10"/>
  <c r="B35" i="10"/>
  <c r="B34" i="10"/>
  <c r="G33" i="10"/>
  <c r="B32" i="10"/>
  <c r="B31" i="10"/>
  <c r="B30" i="10"/>
  <c r="B29" i="10"/>
  <c r="B28" i="10"/>
  <c r="B27" i="10"/>
  <c r="B26" i="10"/>
  <c r="B25" i="10"/>
  <c r="G24" i="10"/>
  <c r="B23" i="10"/>
  <c r="B22" i="10"/>
  <c r="B21" i="10"/>
  <c r="B20" i="10"/>
  <c r="B19" i="10"/>
  <c r="B18" i="10"/>
  <c r="B17" i="10"/>
  <c r="B16" i="10"/>
  <c r="G15" i="10"/>
  <c r="B14" i="10"/>
  <c r="B13" i="10"/>
  <c r="B12" i="10"/>
  <c r="B11" i="10"/>
  <c r="B10" i="10"/>
  <c r="B9" i="10"/>
  <c r="G8" i="10"/>
  <c r="G7" i="10"/>
  <c r="B18" i="9"/>
  <c r="B17" i="9"/>
  <c r="B16" i="9"/>
  <c r="B15" i="9"/>
  <c r="B13" i="9"/>
  <c r="B12" i="9"/>
  <c r="B11" i="9"/>
  <c r="B10" i="9"/>
  <c r="B9" i="9"/>
  <c r="B8" i="9"/>
  <c r="G7" i="9"/>
  <c r="B33" i="8"/>
  <c r="B32" i="8"/>
  <c r="B31" i="8"/>
  <c r="B30" i="8"/>
  <c r="B29" i="8"/>
  <c r="B28" i="8"/>
  <c r="B27" i="8"/>
  <c r="B26" i="8"/>
  <c r="B25" i="8"/>
  <c r="B24" i="8"/>
  <c r="B23" i="8"/>
  <c r="B22" i="8"/>
  <c r="B21" i="8"/>
  <c r="B20" i="8"/>
  <c r="B19" i="8"/>
  <c r="B18" i="8"/>
  <c r="B17" i="8"/>
  <c r="B16" i="8"/>
  <c r="B15" i="8"/>
  <c r="B14" i="8"/>
  <c r="B13" i="8"/>
  <c r="B12" i="8"/>
  <c r="B11" i="8"/>
  <c r="B10" i="8"/>
  <c r="B9" i="8"/>
  <c r="B8" i="8"/>
  <c r="G7" i="8"/>
  <c r="B27" i="7"/>
  <c r="B26" i="7"/>
  <c r="B25" i="7"/>
  <c r="B24" i="7"/>
  <c r="B23" i="7"/>
  <c r="B22" i="7"/>
  <c r="B21" i="7"/>
  <c r="B20" i="7"/>
  <c r="B19" i="7"/>
  <c r="B18" i="7"/>
  <c r="B17" i="7"/>
  <c r="B16" i="7"/>
  <c r="B15" i="7"/>
  <c r="B14" i="7"/>
  <c r="B13" i="7"/>
  <c r="B12" i="7"/>
  <c r="B11" i="7"/>
  <c r="B10" i="7"/>
  <c r="B9" i="7"/>
  <c r="B8" i="7"/>
  <c r="G7" i="7"/>
  <c r="B91" i="6"/>
  <c r="B90" i="6"/>
  <c r="B89" i="6"/>
  <c r="B88" i="6"/>
  <c r="B87" i="6"/>
  <c r="B86" i="6"/>
  <c r="B85" i="6"/>
  <c r="B84" i="6"/>
  <c r="B83" i="6"/>
  <c r="B82" i="6"/>
  <c r="B81" i="6"/>
  <c r="B80" i="6"/>
  <c r="B79" i="6"/>
  <c r="B78" i="6"/>
  <c r="B77" i="6"/>
  <c r="B76" i="6"/>
  <c r="B75" i="6"/>
  <c r="B74" i="6"/>
  <c r="B73" i="6"/>
  <c r="B72" i="6"/>
  <c r="B71" i="6"/>
  <c r="B70" i="6"/>
  <c r="B69" i="6"/>
  <c r="B68" i="6"/>
  <c r="B67" i="6"/>
  <c r="B66" i="6"/>
  <c r="B65" i="6"/>
  <c r="B64" i="6"/>
  <c r="B63" i="6"/>
  <c r="B6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G7" i="6"/>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G7" i="5"/>
  <c r="B51" i="4"/>
  <c r="B50" i="4"/>
  <c r="B48" i="4"/>
  <c r="B47" i="4"/>
  <c r="B46" i="4"/>
  <c r="B45" i="4"/>
  <c r="B44" i="4"/>
  <c r="B43" i="4"/>
  <c r="B42" i="4"/>
  <c r="B41" i="4"/>
  <c r="B40" i="4"/>
  <c r="B39" i="4"/>
  <c r="B38" i="4"/>
  <c r="B37" i="4"/>
  <c r="B35" i="4"/>
  <c r="B34" i="4"/>
  <c r="B33" i="4"/>
  <c r="B32" i="4"/>
  <c r="B31" i="4"/>
  <c r="B30" i="4"/>
  <c r="B29" i="4"/>
  <c r="B28" i="4"/>
  <c r="B27" i="4"/>
  <c r="B26" i="4"/>
  <c r="B25" i="4"/>
  <c r="B24" i="4"/>
  <c r="B23" i="4"/>
  <c r="B21" i="4"/>
  <c r="B20" i="4"/>
  <c r="B19" i="4"/>
  <c r="B18" i="4"/>
  <c r="B17" i="4"/>
  <c r="B16" i="4"/>
  <c r="B15" i="4"/>
  <c r="B14" i="4"/>
  <c r="B13" i="4"/>
  <c r="B12" i="4"/>
  <c r="B11" i="4"/>
  <c r="B10" i="4"/>
  <c r="B8" i="4"/>
  <c r="G7" i="4"/>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3" i="3"/>
  <c r="B22" i="3"/>
  <c r="B21" i="3"/>
  <c r="B20" i="3"/>
  <c r="B18" i="3"/>
  <c r="B17" i="3"/>
  <c r="B16" i="3"/>
  <c r="B15" i="3"/>
  <c r="B13" i="3"/>
  <c r="B12" i="3"/>
  <c r="B11" i="3"/>
  <c r="B10" i="3"/>
  <c r="B9" i="3"/>
  <c r="B8" i="3"/>
  <c r="G7" i="3"/>
  <c r="G7" i="12"/>
  <c r="G7" i="17"/>
</calcChain>
</file>

<file path=xl/sharedStrings.xml><?xml version="1.0" encoding="utf-8"?>
<sst xmlns="http://schemas.openxmlformats.org/spreadsheetml/2006/main" count="1540" uniqueCount="849">
  <si>
    <t>EUR</t>
  </si>
  <si>
    <t>USD</t>
  </si>
  <si>
    <t>RSD</t>
  </si>
  <si>
    <t>Bidder:</t>
  </si>
  <si>
    <t>LOT 1</t>
  </si>
  <si>
    <t xml:space="preserve">  OPERATING ROOM </t>
  </si>
  <si>
    <t xml:space="preserve">ID </t>
  </si>
  <si>
    <t>Equipment name</t>
  </si>
  <si>
    <t>QTY</t>
  </si>
  <si>
    <t>Technical Specification Offered(model)</t>
  </si>
  <si>
    <t>Total Price per line item</t>
  </si>
  <si>
    <t xml:space="preserve">Operating Table for surgery </t>
  </si>
  <si>
    <t xml:space="preserve">Surgical Lights </t>
  </si>
  <si>
    <t>Laparopscopic equipment 1(General surgery)</t>
  </si>
  <si>
    <t>Laparopscopic equipment 2</t>
  </si>
  <si>
    <t>Hysterscope</t>
  </si>
  <si>
    <t xml:space="preserve">Laparoscopic instruments set </t>
  </si>
  <si>
    <t xml:space="preserve">Surgical Suction Unit </t>
  </si>
  <si>
    <t>OR furniture</t>
  </si>
  <si>
    <t>1,8,1</t>
  </si>
  <si>
    <t xml:space="preserve">Instrument washing sink   </t>
  </si>
  <si>
    <t>1,8,2</t>
  </si>
  <si>
    <t>Sterilization box 1</t>
  </si>
  <si>
    <t>1,8,3</t>
  </si>
  <si>
    <t>Sterilization box 2</t>
  </si>
  <si>
    <t>1,8,4</t>
  </si>
  <si>
    <t xml:space="preserve">Holder for infective waste  bags </t>
  </si>
  <si>
    <t>1,8,5</t>
  </si>
  <si>
    <t>Spray gun</t>
  </si>
  <si>
    <t>1,8,6</t>
  </si>
  <si>
    <t xml:space="preserve">Overhead shower </t>
  </si>
  <si>
    <t>1,8,7</t>
  </si>
  <si>
    <t>Instrument table 1</t>
  </si>
  <si>
    <t>1,8,8</t>
  </si>
  <si>
    <t>Instrument table 2</t>
  </si>
  <si>
    <t>1,8,9</t>
  </si>
  <si>
    <t xml:space="preserve">Operating room cabinet  </t>
  </si>
  <si>
    <t>1,8,10</t>
  </si>
  <si>
    <t xml:space="preserve">Trolley with 3 baskets </t>
  </si>
  <si>
    <t>1,8,11</t>
  </si>
  <si>
    <t xml:space="preserve">Trolley for OR shoes  </t>
  </si>
  <si>
    <t xml:space="preserve">Trolleys for transportation of patients   </t>
  </si>
  <si>
    <t>Non-contact dispensers for hand washing, carriers paper and soap</t>
  </si>
  <si>
    <t>1,10,1</t>
  </si>
  <si>
    <t xml:space="preserve">Contactless disinfectant dispenser </t>
  </si>
  <si>
    <t>1,10,2</t>
  </si>
  <si>
    <t xml:space="preserve">Dispenser for toilet paper </t>
  </si>
  <si>
    <t>1,10,3</t>
  </si>
  <si>
    <t>Liquid soap dispenser</t>
  </si>
  <si>
    <t xml:space="preserve">Automatic wrapping machine for shoes </t>
  </si>
  <si>
    <t xml:space="preserve">Binocular asistent for existing OPMI Movena Carl Zeiss operative microscope </t>
  </si>
  <si>
    <t xml:space="preserve">Temperature control unit </t>
  </si>
  <si>
    <t>Compact digital, mobile,electric aspirator for thoracic drainage</t>
  </si>
  <si>
    <t>Aspirators</t>
  </si>
  <si>
    <t>1,15,1</t>
  </si>
  <si>
    <t xml:space="preserve">Mobile aspirator for suction of the respiratory tract secretion (electric and battery operated)  </t>
  </si>
  <si>
    <t>1,15,2</t>
  </si>
  <si>
    <t>Mobile aspirator for suction (electric with 2 bottles of 2l, for ICU)</t>
  </si>
  <si>
    <t>1,15,3</t>
  </si>
  <si>
    <t xml:space="preserve">Stationary, electric aspirator for suction of the respiratory tract secretion </t>
  </si>
  <si>
    <t>1,15,4</t>
  </si>
  <si>
    <t>Permanent drainages</t>
  </si>
  <si>
    <t>1,15,5</t>
  </si>
  <si>
    <t>Gas powered suction unit</t>
  </si>
  <si>
    <t>1,15,6</t>
  </si>
  <si>
    <t xml:space="preserve">Vacuum powered suction unit </t>
  </si>
  <si>
    <t>Multi-function syringe infusion pump with software for PCA</t>
  </si>
  <si>
    <t>Flowmeters</t>
  </si>
  <si>
    <t>1,17,1</t>
  </si>
  <si>
    <t xml:space="preserve">Rail-mounted flowmeters for oxygen with humidifiers   </t>
  </si>
  <si>
    <t>1,17,2</t>
  </si>
  <si>
    <t xml:space="preserve">Wall-mounted flowmeters for oxygen with humidifiers   </t>
  </si>
  <si>
    <t xml:space="preserve">Portable syringe pump for intermittent or continued drug delivery </t>
  </si>
  <si>
    <t xml:space="preserve">PORTABLE SYRINGE PUMP FOR INTERMITTENT OR CONTINUED DRUG DELIVERY – TCI model </t>
  </si>
  <si>
    <t xml:space="preserve">Portable Volumetric Infusion pumps for temporary or continuous DELIVER DRUGS, parenteral solutions and blood </t>
  </si>
  <si>
    <t>Transport ventilator</t>
  </si>
  <si>
    <t>Medical Air plant</t>
  </si>
  <si>
    <t xml:space="preserve">Endovideo duodenoscope </t>
  </si>
  <si>
    <t xml:space="preserve">Electrosurgical generator </t>
  </si>
  <si>
    <t xml:space="preserve">Endoscopic CO2 insufflator for (CO2) insufflation  during the colonoscopy </t>
  </si>
  <si>
    <t xml:space="preserve">Washer – disinfector for reprocessing endoscopes </t>
  </si>
  <si>
    <t xml:space="preserve">Endoscope drying cabinet </t>
  </si>
  <si>
    <t xml:space="preserve">Equipment for gastroscopy room </t>
  </si>
  <si>
    <t>Ultrasonic Cleaner</t>
  </si>
  <si>
    <t>Equipment for colonoscopy</t>
  </si>
  <si>
    <t>Total Price per Lot</t>
  </si>
  <si>
    <t>Date:</t>
  </si>
  <si>
    <t>Total DAP price:</t>
  </si>
  <si>
    <t>Line item No.</t>
  </si>
  <si>
    <t>Technical Specification Requested</t>
  </si>
  <si>
    <t>Technical Specification Offered</t>
  </si>
  <si>
    <t>DAP Unit price</t>
  </si>
  <si>
    <t>Must be CE, FDA or TUV approved</t>
  </si>
  <si>
    <t>Must be registered at Medicine and Medical devices Agency of Serbia</t>
  </si>
  <si>
    <t>Must be mobile, electro hydraulic, with two motorized table top axis (seat and leg plate), fully stainless steel (base and column) with no rubber parts, with eccentric column design without sliding tabletop</t>
  </si>
  <si>
    <t>Wired hand control unit. The active movement and the battery status are indicated simultaneously on the display. Programming leveling the operating table and change the display language. The display also shows error codes to identify failures.</t>
  </si>
  <si>
    <t>Automatic system checkup show failures for a 1st level service info without delay</t>
  </si>
  <si>
    <t>Slow-Mode function for extra smooth and secure table movements</t>
  </si>
  <si>
    <t>Redundant 2nd Back-up system including a separate power supply, batteries, control devices and motor/pump units</t>
  </si>
  <si>
    <t>Table top is divided into min. 7 sections</t>
  </si>
  <si>
    <t>Removable visco-elastic multi-layer component foam with a thickness of maximum 60mm with integrated memory function and sealed against fluids. No velcro fastener for fixation.</t>
  </si>
  <si>
    <t>Chassis and column shroud is made of stainless steel material and covers the whole column up to the table top with no rubber parts on the column</t>
  </si>
  <si>
    <t xml:space="preserve">Must stand on stamps with a dynamic floor look system and have 4 double caster wheels and an additional centered 5th wheel for easy patient transport. 5th wheel has to be upgradable with motor drive option.   </t>
  </si>
  <si>
    <t>Integrated X-ray channel for use of X-ray cassettes</t>
  </si>
  <si>
    <t>Side rails international standard 25x10mm</t>
  </si>
  <si>
    <t>Head plate and leg section must be detachable to offer the possibility of reverse positioning</t>
  </si>
  <si>
    <t>Three segment telescopic column design</t>
  </si>
  <si>
    <t>Table dimension incl. head- and leg plates with side rails maximum 2150 x 580mm</t>
  </si>
  <si>
    <t>Table dimension incl. head- and leg plates without side rails maximum 2150 x 520 mm</t>
  </si>
  <si>
    <t>Side rail dimension 25 x 10mm</t>
  </si>
  <si>
    <t>Height adjustment with pad minimum 598mm – 1198mm</t>
  </si>
  <si>
    <t>Column high-low range minimum 600mm</t>
  </si>
  <si>
    <r>
      <rPr>
        <sz val="12"/>
        <rFont val="Times New Roman"/>
        <family val="1"/>
        <charset val="1"/>
      </rPr>
      <t>Lateral Tilt: +/- 20</t>
    </r>
    <r>
      <rPr>
        <sz val="12"/>
        <rFont val="Calibri"/>
        <family val="2"/>
        <charset val="238"/>
      </rPr>
      <t>°</t>
    </r>
  </si>
  <si>
    <r>
      <rPr>
        <sz val="12"/>
        <rFont val="Times New Roman"/>
        <family val="1"/>
        <charset val="1"/>
      </rPr>
      <t>Trendelenburg/reverse Trendelenburg by means of electrohydraulic functions: +30</t>
    </r>
    <r>
      <rPr>
        <sz val="12"/>
        <rFont val="Calibri"/>
        <family val="2"/>
        <charset val="238"/>
      </rPr>
      <t>°</t>
    </r>
    <r>
      <rPr>
        <sz val="12"/>
        <rFont val="Times New Roman"/>
        <family val="1"/>
        <charset val="1"/>
      </rPr>
      <t>/-30°</t>
    </r>
  </si>
  <si>
    <t>Leg plates 2-part. Swiveling outwards 90°</t>
  </si>
  <si>
    <t>Leg plates tilting up/down +80°/-100° (motorized).</t>
  </si>
  <si>
    <t>Head plate tilting up/down: +40°/-45°</t>
  </si>
  <si>
    <t>Beach chair position: +65°/-40°</t>
  </si>
  <si>
    <t>Flex/Reflex position: 220°/115°</t>
  </si>
  <si>
    <t>Total load weight capacity of the table minimum 450kg</t>
  </si>
  <si>
    <t>Total dynamic patient weight capacity for all movements of the table minimum 355kg</t>
  </si>
  <si>
    <t>Two power systems incorporated in the base of the operating table. Each system consists of a motor, pump, two batteries and a control panel.</t>
  </si>
  <si>
    <t>4 Batteries and battery operated with integrated battery charger. Charging time max. 8 hours. Min. 20 operations with all movements under load.</t>
  </si>
  <si>
    <t>Power supply: 200-240V AC, 50-60 HZ</t>
  </si>
  <si>
    <t>OR-table has to be ready for upgrade and integration with:</t>
  </si>
  <si>
    <t>Digital OR infrastructure</t>
  </si>
  <si>
    <t>Electrical drive unit</t>
  </si>
  <si>
    <t>Carbon Spine Frame</t>
  </si>
  <si>
    <t>Orthopedic and Traumatology accessories</t>
  </si>
  <si>
    <t>Equipment offered shall comply with the safety requirements of IEC60601-1 / IEC61010-1 or equivalent</t>
  </si>
  <si>
    <t>The protection against ingress of liquids shall comply with IP X4 according IEC60601-1</t>
  </si>
  <si>
    <t>Accessories for each table:</t>
  </si>
  <si>
    <t>Arm rest with fixing clamp - 1 pc</t>
  </si>
  <si>
    <t>Infusion pole made of stainless steel.  Upper section with 4 hooks with its corresponding attachment clamp – 1 pc.</t>
  </si>
  <si>
    <t>Anesthesia screen with central articulation with radial setting clamp – 1 pc</t>
  </si>
  <si>
    <t>Arm strap with fixing screw. Made of polyester, with Velcro fastener, washable and disinfectable  – 1 pair</t>
  </si>
  <si>
    <t>Body strap in 2 pieces. Made of polyester, with Velcro fastener, washable and disinfectable  – 1 pair</t>
  </si>
  <si>
    <t>Leg strap with Velcro fastener, washable and disinfect- able – 1 unit</t>
  </si>
  <si>
    <t>Side and back rest with holder and clamps – 1 pair</t>
  </si>
  <si>
    <t>Leg holder Goepel with clamps – 1 pair</t>
  </si>
  <si>
    <t>Knee cradles with clamps – 1 pair</t>
  </si>
  <si>
    <t>Holder for anesthetic tubes – 1 pc</t>
  </si>
  <si>
    <t>·         LED lights</t>
  </si>
  <si>
    <t xml:space="preserve"> Number of LED lights:</t>
  </si>
  <si>
    <t>o   Main light 108 or more</t>
  </si>
  <si>
    <t>o   Satellite light 72 or more</t>
  </si>
  <si>
    <t>·         LED lifespan:  › 50.000 hours</t>
  </si>
  <si>
    <t>·         Warranty for LED: min 3years</t>
  </si>
  <si>
    <t>·         Surgical  light housing made of aluminum or better</t>
  </si>
  <si>
    <t>·         Temperature increase at head height: less than 1°C</t>
  </si>
  <si>
    <t>·         Safety glass on the lamp, resistant to cleaning agents and scratch-proof</t>
  </si>
  <si>
    <t>·         Homogenous light beam that doesn’t create shadows.</t>
  </si>
  <si>
    <t>·         Illumination in standard mode:</t>
  </si>
  <si>
    <t xml:space="preserve">Main light: min160.000 Lux </t>
  </si>
  <si>
    <t>Satellite light: min140.000 Lux</t>
  </si>
  <si>
    <t>·         The shape of main light and satellite light should be triangular (for better laminar flow above the surgical field).</t>
  </si>
  <si>
    <t>Technical specification of the main light</t>
  </si>
  <si>
    <t>·         Electrical light dimming: 30%-100%</t>
  </si>
  <si>
    <t>·         Endoscopic mode</t>
  </si>
  <si>
    <t>·         Electrical field adjustment</t>
  </si>
  <si>
    <t>·         Light field diameter (d10) at distance of 1 meter = 200-300 mm or better</t>
  </si>
  <si>
    <t>·         Color temperature form 3.500 to 5.500 K or better</t>
  </si>
  <si>
    <t>·         Color rendering index Ra (1-8) not less than 95</t>
  </si>
  <si>
    <t>·         Red rendering index R9 not less than 94</t>
  </si>
  <si>
    <t>·         Illumination depth without refocusing (L1+L2) at 20% not less than 1.100 mm</t>
  </si>
  <si>
    <t>·         Video camera , full HD resolution placed in the main light</t>
  </si>
  <si>
    <t>·         Light head weight max. 18 kg</t>
  </si>
  <si>
    <t>·         Power supply – primary voltage 100-240V, 50Hz</t>
  </si>
  <si>
    <t>·         Power consumption with 24 V max. 60 W</t>
  </si>
  <si>
    <t>Technical specification of the satellite light</t>
  </si>
  <si>
    <t>·         Electrical light dimming:30%-100%</t>
  </si>
  <si>
    <t>·         Light field diameter (d10) at distance of 1 meter = 200-280 mm or better</t>
  </si>
  <si>
    <t>·         Light head weight max. 15 kg</t>
  </si>
  <si>
    <t>·         Power supply – primary voltage 240V, 50Hz</t>
  </si>
  <si>
    <t>·         Power consumption with 24 V max. 50 W</t>
  </si>
  <si>
    <t>Other</t>
  </si>
  <si>
    <t>·         Delivery of two (2) sterile handles per lamp</t>
  </si>
  <si>
    <t>·         Warranty for components 24 months</t>
  </si>
  <si>
    <t>Keyboard for HD processors</t>
  </si>
  <si>
    <r>
      <rPr>
        <b/>
        <sz val="13"/>
        <rFont val="Times New Roman"/>
        <family val="1"/>
        <charset val="1"/>
      </rPr>
      <t>Video System Centre - HDTV compatible processor</t>
    </r>
    <r>
      <rPr>
        <sz val="13"/>
        <rFont val="Times New Roman"/>
        <family val="1"/>
        <charset val="1"/>
      </rPr>
      <t>,</t>
    </r>
  </si>
  <si>
    <t>HDTV  outputs: Analog (RGB, YPbPr), Digital (HD-SDI, SD-SDI, DV,DVI). SDTV outputs: composite, Y/C, YPbPr and RGB.</t>
  </si>
  <si>
    <t>White balance adjustment</t>
  </si>
  <si>
    <t xml:space="preserve">Filter for better viewing of small capillaries and blood courts on surface tissue and the tissue changes; </t>
  </si>
  <si>
    <t xml:space="preserve">Optical-digital observation using blue light, optional (used in    urology, helps detecting bladder tumors); </t>
  </si>
  <si>
    <t>Image enhacement  setting</t>
  </si>
  <si>
    <t xml:space="preserve">Two types of structure enhacement: type A for observation of larger mucosal structures with high contrast </t>
  </si>
  <si>
    <t xml:space="preserve">type B for observation of smaller structures such as    capillaries; </t>
  </si>
  <si>
    <t>AGC (Automatic Gain Control)</t>
  </si>
  <si>
    <t>Color tone adjustment</t>
  </si>
  <si>
    <t>Three modes of image contrast; Iris modes (Auto, Peak,       Average)</t>
  </si>
  <si>
    <t>Image size selection</t>
  </si>
  <si>
    <t xml:space="preserve"> Digital-to-digital recording of still images into portable memory </t>
  </si>
  <si>
    <t xml:space="preserve">Pre-freeze function improves       quality of still image for flexible scopes </t>
  </si>
  <si>
    <t xml:space="preserve">Picture-in-Picture function; </t>
  </si>
  <si>
    <t xml:space="preserve">Registration of patient data (up to 40 patients); </t>
  </si>
  <si>
    <t xml:space="preserve">User-preset custom buttons for easier operation; </t>
  </si>
  <si>
    <t>Noise-reduction capability for exceptional image quality</t>
  </si>
  <si>
    <t>Scope ID function</t>
  </si>
  <si>
    <r>
      <rPr>
        <b/>
        <sz val="13"/>
        <rFont val="Times New Roman"/>
        <family val="1"/>
        <charset val="1"/>
      </rPr>
      <t>Light Source</t>
    </r>
    <r>
      <rPr>
        <sz val="13"/>
        <rFont val="Times New Roman"/>
        <family val="1"/>
        <charset val="1"/>
      </rPr>
      <t xml:space="preserve"> </t>
    </r>
    <r>
      <rPr>
        <sz val="12"/>
        <rFont val="Times New Roman"/>
        <family val="1"/>
        <charset val="1"/>
      </rPr>
      <t xml:space="preserve">- xenon, 300W, approximately 500 hours of continuous use, spare halogen lamp. </t>
    </r>
  </si>
  <si>
    <t xml:space="preserve">Coated filters for better viewing of small capillaries and blood courts on surface tissue and the tissue changes and filters for optical-digital observation using blue light (only for urology). </t>
  </si>
  <si>
    <t xml:space="preserve">Automatically adjusts light intensity to achieve ideal illumination    for observation, also can be done manually. </t>
  </si>
  <si>
    <t xml:space="preserve">Automatic switching  to emergency (spare) lamp. </t>
  </si>
  <si>
    <t>Indicator of xenon lamp lifetime.</t>
  </si>
  <si>
    <t>Automatic exposure in 17 steps.</t>
  </si>
  <si>
    <r>
      <rPr>
        <b/>
        <sz val="13"/>
        <rFont val="Times New Roman"/>
        <family val="1"/>
        <charset val="1"/>
      </rPr>
      <t>Insufflator</t>
    </r>
    <r>
      <rPr>
        <sz val="12"/>
        <rFont val="Times New Roman"/>
        <family val="1"/>
        <charset val="1"/>
      </rPr>
      <t>, maximum flow rate of 45L per minute</t>
    </r>
    <r>
      <rPr>
        <b/>
        <sz val="12"/>
        <rFont val="Times New Roman"/>
        <family val="1"/>
        <charset val="1"/>
      </rPr>
      <t xml:space="preserve"> </t>
    </r>
  </si>
  <si>
    <t xml:space="preserve">Display mode -clear visualization of the pressure, flow rate and volume in real time for monitoring the status of the insufflator. </t>
  </si>
  <si>
    <t xml:space="preserve">Automatic smoke evacuation (only with HF generators of same manufacturer) </t>
  </si>
  <si>
    <t xml:space="preserve">Two modes for evacuation (LOW: 5 L/min and HIGH: 10L/min). </t>
  </si>
  <si>
    <t xml:space="preserve">Cavity mode-small (children) and normal (adults) cavity. </t>
  </si>
  <si>
    <t xml:space="preserve">Three modes of flow rate: LOW 0.1-1.0 L/min, MED 1.1- 1.9 and 2.0-19 L/min, HIGH 20-45 L/min. </t>
  </si>
  <si>
    <t xml:space="preserve">Automatic regulation of abdominal pressure and automatic insufflation/suction at deviation from the given parameters. </t>
  </si>
  <si>
    <t xml:space="preserve">Digital display (continuously watching pressure, flow rate, volume and capacity of CO2 cylinder) with light and sound alarms (warnings for too high pressure in abdomen and possible damage of insuflation/suction tubes). </t>
  </si>
  <si>
    <t>Delivery includes insufflator, power cable, insufflation tubing, suction tubing.</t>
  </si>
  <si>
    <t>Tubing for CO2 cylinder, DIN standard</t>
  </si>
  <si>
    <r>
      <rPr>
        <b/>
        <sz val="13"/>
        <rFont val="Times New Roman"/>
        <family val="1"/>
        <charset val="1"/>
      </rPr>
      <t>LCD Monitor</t>
    </r>
    <r>
      <rPr>
        <sz val="12"/>
        <rFont val="Times New Roman"/>
        <family val="1"/>
        <charset val="1"/>
      </rPr>
      <t xml:space="preserve"> , 26 inch, Full HD - LCD panel with LED backlight brightness; </t>
    </r>
  </si>
  <si>
    <t xml:space="preserve">Angle of view (horizontal and vertical): 178°; </t>
  </si>
  <si>
    <t xml:space="preserve">Contrast 1400:1; </t>
  </si>
  <si>
    <t xml:space="preserve">Brightness 450cd/m2; </t>
  </si>
  <si>
    <t xml:space="preserve">Full 10bit display; A.I.M.E.   (Advanced Image Multiple Enhancer), function that improves resolution without increasing noise; </t>
  </si>
  <si>
    <t>Memory setting; Compatible  with 16:9; functions: PiP, PoP, rotate, mirror...,</t>
  </si>
  <si>
    <t>Inputs: HD/SD/SDI(2) (BNC connectors); Video (BNC connector); Y/C (4-pin mini-DIN); DVI(2) (DVI-I connector); Aux in HD/SD-SDI (BNC connector)</t>
  </si>
  <si>
    <t>Outputs: HD/SD/SDI(2) (BNC connectors); Video (BNC connector); Y/C (4-pin mini-DIN); DVI(2) (DVI-I connector); Clone  out 3G/HD-SDI (BNC connector)</t>
  </si>
  <si>
    <r>
      <rPr>
        <b/>
        <sz val="13"/>
        <rFont val="Times New Roman"/>
        <family val="1"/>
        <charset val="1"/>
      </rPr>
      <t>Trolley</t>
    </r>
    <r>
      <rPr>
        <sz val="12"/>
        <rFont val="Times New Roman"/>
        <family val="1"/>
        <charset val="1"/>
      </rPr>
      <t xml:space="preserve"> - includes transformer, LCD monitor arm and keyboard tray</t>
    </r>
  </si>
  <si>
    <t>HD camera head - Full HD</t>
  </si>
  <si>
    <t xml:space="preserve">3CCD, 1080i. </t>
  </si>
  <si>
    <t xml:space="preserve">Power Zoom and Power Focus buttons which can be controlled with one hand </t>
  </si>
  <si>
    <t xml:space="preserve">Filter for a better view of small capillaries and blood courts on surface tissue and the tissue changes. </t>
  </si>
  <si>
    <t xml:space="preserve">It has three buttons with whom you can control three different choosen processors functions. </t>
  </si>
  <si>
    <t>Focal distance f = 15.8 – 31.3 mm.</t>
  </si>
  <si>
    <t xml:space="preserve">"Eyepiece" type, </t>
  </si>
  <si>
    <t xml:space="preserve">Cable length 3m, </t>
  </si>
  <si>
    <t>Zoom up to 1.8x</t>
  </si>
  <si>
    <t>Autoclavable</t>
  </si>
  <si>
    <r>
      <rPr>
        <b/>
        <sz val="13"/>
        <rFont val="Times New Roman"/>
        <family val="1"/>
        <charset val="1"/>
      </rPr>
      <t>Suction/irigation pump</t>
    </r>
    <r>
      <rPr>
        <sz val="13"/>
        <rFont val="Times New Roman"/>
        <family val="1"/>
        <charset val="1"/>
      </rPr>
      <t xml:space="preserve"> </t>
    </r>
  </si>
  <si>
    <t xml:space="preserve">irigation:capacity 1600ml/min, </t>
  </si>
  <si>
    <t xml:space="preserve">irigation:pressure 1200mbar, </t>
  </si>
  <si>
    <t xml:space="preserve">suction: capacity 1350 ml/min, </t>
  </si>
  <si>
    <t>suction: pressure 660mbar.</t>
  </si>
  <si>
    <t>Delivery also includes reusable hand control and reusable suction tube 5x330mm.</t>
  </si>
  <si>
    <t>Tubing set for suction/irigation pump, reusable</t>
  </si>
  <si>
    <t>DVD/ Blu ray  Full HD recorder</t>
  </si>
  <si>
    <t>Must be compatible with offered endoscope video processors</t>
  </si>
  <si>
    <t xml:space="preserve">Patient data can be entered into the system directly or at the video processor. </t>
  </si>
  <si>
    <t>The image and video recording functions can be assigned to switches on the endoscope.</t>
  </si>
  <si>
    <t>Video Recording Format:  MPEG-4 AVC/H.264</t>
  </si>
  <si>
    <t>Recording Format for Stills:  BMP, TIFF, JPEG</t>
  </si>
  <si>
    <t>Compatible Media:  HDD, blu-ray, DVD, USB device, network (FTP/CIFS)</t>
  </si>
  <si>
    <t>Internal Hard Drive:  Capacity 320 GB</t>
  </si>
  <si>
    <t>HD/SD-SDI:  INPUT: 1, OUTPUT: 1</t>
  </si>
  <si>
    <t xml:space="preserve">Y/C: INPUT: 1, OUTPUT: 1 </t>
  </si>
  <si>
    <t>Composite:  INPUT: 1, OUTPUT: 1</t>
  </si>
  <si>
    <t xml:space="preserve">Two types of structure enhacement  type A for observation of larger mucosal structures with high contrast </t>
  </si>
  <si>
    <t>User-preset custom buttons for easier operation</t>
  </si>
  <si>
    <t>Noice – reduction capability for exceptional image quality</t>
  </si>
  <si>
    <t>Automatic smoke evacuation (only with HF generators of same manufacturer)</t>
  </si>
  <si>
    <t xml:space="preserve"> 1CCD, 1080i. </t>
  </si>
  <si>
    <t>Integrated video adapter 1.2x.</t>
  </si>
  <si>
    <t xml:space="preserve">Features an optical image enhacement technology  that enhances the visibility of vessels and other tissues on the mucosal surface. </t>
  </si>
  <si>
    <t>"Eyepiece" type, autoclavable</t>
  </si>
  <si>
    <t>Light guide cable, fiber optic beam diameter 4.25 mm, length 3 m</t>
  </si>
  <si>
    <r>
      <rPr>
        <b/>
        <sz val="13"/>
        <rFont val="Times New Roman"/>
        <family val="1"/>
        <charset val="1"/>
      </rPr>
      <t>HD telescope</t>
    </r>
    <r>
      <rPr>
        <sz val="13"/>
        <rFont val="Times New Roman"/>
        <family val="1"/>
        <charset val="1"/>
      </rPr>
      <t xml:space="preserve">; </t>
    </r>
  </si>
  <si>
    <t xml:space="preserve">10 mm; </t>
  </si>
  <si>
    <t xml:space="preserve">30˚ field of view; reduces aberration to a minimum; </t>
  </si>
  <si>
    <t xml:space="preserve">distortion free; </t>
  </si>
  <si>
    <t>working length 310 mm; autoclavable</t>
  </si>
  <si>
    <r>
      <rPr>
        <b/>
        <sz val="12"/>
        <rFont val="Times New Roman"/>
        <family val="1"/>
        <charset val="1"/>
      </rPr>
      <t>Jaws</t>
    </r>
    <r>
      <rPr>
        <sz val="12"/>
        <rFont val="Times New Roman"/>
        <family val="1"/>
        <charset val="1"/>
      </rPr>
      <t xml:space="preserve"> insert for grasping forceps "Claw", </t>
    </r>
  </si>
  <si>
    <t xml:space="preserve">Working length 330 mm, </t>
  </si>
  <si>
    <t>Length of jaws 28 mm</t>
  </si>
  <si>
    <r>
      <rPr>
        <b/>
        <sz val="12"/>
        <rFont val="Times New Roman"/>
        <family val="1"/>
        <charset val="1"/>
      </rPr>
      <t xml:space="preserve">Shaft </t>
    </r>
    <r>
      <rPr>
        <sz val="12"/>
        <rFont val="Times New Roman"/>
        <family val="1"/>
        <charset val="1"/>
      </rPr>
      <t>for forceps, 330 mm working length</t>
    </r>
  </si>
  <si>
    <r>
      <rPr>
        <b/>
        <sz val="12"/>
        <rFont val="Times New Roman"/>
        <family val="1"/>
        <charset val="1"/>
      </rPr>
      <t xml:space="preserve">Handle </t>
    </r>
    <r>
      <rPr>
        <sz val="12"/>
        <rFont val="Times New Roman"/>
        <family val="1"/>
        <charset val="1"/>
      </rPr>
      <t>for forceps, "Ergo", monopolar</t>
    </r>
  </si>
  <si>
    <r>
      <rPr>
        <b/>
        <sz val="12"/>
        <rFont val="Times New Roman"/>
        <family val="1"/>
        <charset val="1"/>
      </rPr>
      <t>Jaws</t>
    </r>
    <r>
      <rPr>
        <sz val="12"/>
        <rFont val="Times New Roman"/>
        <family val="1"/>
        <charset val="1"/>
      </rPr>
      <t xml:space="preserve"> insert for grasping forceps "Manhes", </t>
    </r>
  </si>
  <si>
    <t>Length of jaws 18 mm</t>
  </si>
  <si>
    <r>
      <rPr>
        <b/>
        <sz val="12"/>
        <rFont val="Times New Roman"/>
        <family val="1"/>
        <charset val="1"/>
      </rPr>
      <t>Grasping forceps</t>
    </r>
    <r>
      <rPr>
        <sz val="12"/>
        <rFont val="Times New Roman"/>
        <family val="1"/>
        <charset val="1"/>
      </rPr>
      <t xml:space="preserve">, atraumatic, with lumen, </t>
    </r>
  </si>
  <si>
    <t xml:space="preserve">330 mm working length,  </t>
  </si>
  <si>
    <t xml:space="preserve">Length of jaws 16 mm, </t>
  </si>
  <si>
    <t>"Ergo" handle, monopolar</t>
  </si>
  <si>
    <r>
      <rPr>
        <b/>
        <sz val="12"/>
        <rFont val="Times New Roman"/>
        <family val="1"/>
        <charset val="1"/>
      </rPr>
      <t>Jaws</t>
    </r>
    <r>
      <rPr>
        <sz val="12"/>
        <rFont val="Times New Roman"/>
        <family val="1"/>
        <charset val="1"/>
      </rPr>
      <t xml:space="preserve"> insert for grasping forceps "Johann", </t>
    </r>
  </si>
  <si>
    <t>Working length 330 mm,</t>
  </si>
  <si>
    <t>Length of jaws 24 mm</t>
  </si>
  <si>
    <r>
      <rPr>
        <b/>
        <sz val="12"/>
        <rFont val="Times New Roman"/>
        <family val="1"/>
        <charset val="1"/>
      </rPr>
      <t>Dissection forceps</t>
    </r>
    <r>
      <rPr>
        <sz val="12"/>
        <rFont val="Times New Roman"/>
        <family val="1"/>
        <charset val="1"/>
      </rPr>
      <t xml:space="preserve">, Maryland, short, </t>
    </r>
  </si>
  <si>
    <t xml:space="preserve">Length of jaws 17 mm, </t>
  </si>
  <si>
    <r>
      <rPr>
        <b/>
        <sz val="12"/>
        <rFont val="Times New Roman"/>
        <family val="1"/>
        <charset val="1"/>
      </rPr>
      <t>HF cable,</t>
    </r>
    <r>
      <rPr>
        <sz val="12"/>
        <rFont val="Times New Roman"/>
        <family val="1"/>
        <charset val="1"/>
      </rPr>
      <t xml:space="preserve"> monoplar, length 3,5 m</t>
    </r>
  </si>
  <si>
    <t>Telescope, 3 mm, 30°, wideangle, autoclavable</t>
  </si>
  <si>
    <t>Light-guide cable, 2.8 mm, 3 m</t>
  </si>
  <si>
    <t>Hysteroscope sheath, 5.5 mm, 5 Fr. channel, continuous irrigation</t>
  </si>
  <si>
    <t>Biopsy forceps, 5 Fr., semifle xible</t>
  </si>
  <si>
    <t>Grasping forcep, shark teeth,5 Fr., semiflexible</t>
  </si>
  <si>
    <t>Scissors, 5 Fr., semiflexible</t>
  </si>
  <si>
    <t>HF-electrode, button, 5 Fr., flexible</t>
  </si>
  <si>
    <t>HF-cable, unipolar, 3.5 m,</t>
  </si>
  <si>
    <t>Tube, set, for 2 water bags, Silicone, reusable, autoclavable</t>
  </si>
  <si>
    <t>Tube, set, with stopcock and reflux valve</t>
  </si>
  <si>
    <t>Tube, set, 0.6 m</t>
  </si>
  <si>
    <t>Sealing cap, kink protection,6 pcs.</t>
  </si>
  <si>
    <t>Telescope, 4 mm, 12°, HD, autoclavable</t>
  </si>
  <si>
    <t>Resectoscope working element, passive</t>
  </si>
  <si>
    <t>HF-cable, unipolar, 3,5 m,  for resectoscope</t>
  </si>
  <si>
    <t>Inner sheath for  8,5 mm outer sheath, ABS, incl. Standard obturator</t>
  </si>
  <si>
    <t>Outer sheath, 8.5 mm / 26 Fr.,2 stopcocks, rotatable</t>
  </si>
  <si>
    <t>HF-resection electrode, loop, 24 Fr., 0.35 wire, 12°, reusable, autoclavable, 3 pieces</t>
  </si>
  <si>
    <t>HF-resection electrode, roller, 24-28 Fr., 12° and 30°, reusable, autoclavable</t>
  </si>
  <si>
    <t>HF-resection electrode,45°needle, 24-28 Fr., 12° and 30°, reusable, autoclavable</t>
  </si>
  <si>
    <t>Laparoscope autoclavable 10 mm, 0 degree</t>
  </si>
  <si>
    <t>Trocar sleeve wth silicon valve 10.0 mm, 97 mm working length with standard metal tube</t>
  </si>
  <si>
    <t>Trocar with pyramidal tip, 10 mm, working length 100 mm</t>
  </si>
  <si>
    <t>Dilatation set from 5.5 to 10 mm</t>
  </si>
  <si>
    <t>Veress needle 2.0 x 120 mm, 5”</t>
  </si>
  <si>
    <t>Suction and irrigation set with 5 mm and 10 mm suction tubes</t>
  </si>
  <si>
    <t>Kocher Grasping Forceps, double action, 3x4 teeth, 5 mm, complete, 33 cm</t>
  </si>
  <si>
    <t>Fenestrated bullnose dissection and grasping forceps, 330 mm, 5 mm, fenestrated, serrated jaws double-action, with insulated metal handle</t>
  </si>
  <si>
    <t>Dissection and grasping forceps, 5 mm fenestrated jaws, double-action jaws monopolar, 33 cm, complete</t>
  </si>
  <si>
    <t>MARYLAND fine dissector, 5 mm 330 mm, tapered gently curved jaws, complete with insulated metal handle</t>
  </si>
  <si>
    <t>Needle nose dissecting/grasping forceps, 5 mm 330 mm, tapered fine cross-serrated jaws double-action, with insulated metal handle</t>
  </si>
  <si>
    <t>Claw grasper, 10 mm diameter, with finger Tang, detachable</t>
  </si>
  <si>
    <t>Metzenbaum scissors 12 mm, 5 mm 330 mm, double action with insulated metal handle</t>
  </si>
  <si>
    <t>Metzenbaum scissors 15 mm, 5 mm 330 mm, double action with insulated metal handle</t>
  </si>
  <si>
    <t>Micro scissors, 5 mm 330 mm, single action with insulated metal handle</t>
  </si>
  <si>
    <t>Trocar sleeve with silicon valve, 5 mm, 100 mm working length with metal sleeve, standard</t>
  </si>
  <si>
    <t>Trocar with pyramidal tip, 5 mm, working length 100 mm</t>
  </si>
  <si>
    <t>Heavy grasping forceps, very coarse serration, double action jaw, fenestrated, complete, 33 cm, metal handle</t>
  </si>
  <si>
    <t>Button electrode with HF-connection</t>
  </si>
  <si>
    <t>High frequency cable, unipolar, for Martin units, 3 m</t>
  </si>
  <si>
    <t>Right-Angle-Electrode, 34 cm, with ceramic tip</t>
  </si>
  <si>
    <t>Clip applying forceps, 10 mm, 33 cm, 360˚ rotatable, LL-rinsing channel, for titanium clips horizon medium-large</t>
  </si>
  <si>
    <t>Cholangiogram clamp 330 mm, 5 m, for small catheters</t>
  </si>
  <si>
    <t>Fan retractor with 5 prongs, 10 mm with Luer Lock, articulating with irrigation device</t>
  </si>
  <si>
    <t>Endoscopic TC needle handle, 5 mm straight, 33 cm with axial handle</t>
  </si>
  <si>
    <t>Needle holder TC, length 33 cm, ø5 mm right curved Jaws, delicate pattern for 4-0 and 5-0 needle</t>
  </si>
  <si>
    <t>Flow rate: not less than 90 liters/min</t>
  </si>
  <si>
    <t>Vacuum -0.9 bar</t>
  </si>
  <si>
    <t>Foot switch to operate with foot</t>
  </si>
  <si>
    <t>Mobile stand with antistatic castors</t>
  </si>
  <si>
    <t>Power supply: 230V – 50Hz</t>
  </si>
  <si>
    <t>Appliance weight maximum 20kg</t>
  </si>
  <si>
    <t xml:space="preserve">Standard accessories: </t>
  </si>
  <si>
    <t>Two polycarbonate autoclavable 5 liter bottles</t>
  </si>
  <si>
    <t>Anti-bacterial filter</t>
  </si>
  <si>
    <t>Set of silicone tubes</t>
  </si>
  <si>
    <t>Suction catheter and conical conector</t>
  </si>
  <si>
    <t>Instrument washing sink with two basins</t>
  </si>
  <si>
    <t>Made of stainless steel AISI 304</t>
  </si>
  <si>
    <t>Tap with one point</t>
  </si>
  <si>
    <t>Barrier for liquid splashes</t>
  </si>
  <si>
    <t>Stainless steel adjustable feet</t>
  </si>
  <si>
    <t>Dimension: max. 700x1800x850</t>
  </si>
  <si>
    <t>Boxes are intended for storage and transport of non-sterile and sterile materials in CSSD and other wards.</t>
  </si>
  <si>
    <t>Box and lid is made of solid material</t>
  </si>
  <si>
    <t>Lid has perforations that allow steam penetration during sterilization process.</t>
  </si>
  <si>
    <t>Perforation should be protected by sterile filter that prevents penetration of potentially infectious air inside the box after sterilization, but allows steam penetration during sterilization process.</t>
  </si>
  <si>
    <t>Box has foldable handles</t>
  </si>
  <si>
    <t>Dimensions: approximately 285x280x150 mm</t>
  </si>
  <si>
    <t>Material: Aluminum alloy</t>
  </si>
  <si>
    <t>ALIMS registration is not necessary</t>
  </si>
  <si>
    <t>Dimensions: approximately 580x280x150 mm</t>
  </si>
  <si>
    <t>Holder  for infective waste bags, mobile</t>
  </si>
  <si>
    <t>Foot operated</t>
  </si>
  <si>
    <t>Dimensions (WxLxH) 410x520x1020 mm ±5%</t>
  </si>
  <si>
    <t>The device is intended for washing and cleaning,  with the possibility of connection to hot water or compressed air (the same device has both possibilities)</t>
  </si>
  <si>
    <t>Adjustable water or air flow</t>
  </si>
  <si>
    <t>Min. 8 attachments for washing different elements</t>
  </si>
  <si>
    <t>Wall-moounted holder for attachments</t>
  </si>
  <si>
    <t>Connection hose – min. 2 m</t>
  </si>
  <si>
    <t>Made of stainless steel with heat insulated grip</t>
  </si>
  <si>
    <t>Intended for the first rough cleaning of instruments</t>
  </si>
  <si>
    <t>Operated automatically by pulling the hose downwards</t>
  </si>
  <si>
    <t>Has to be connected to cold and hot water, mounted on the wall.</t>
  </si>
  <si>
    <t>The temperature setting is done by mixing warm and cold water with two taps</t>
  </si>
  <si>
    <t>Dimension: (LxWxH) 260x100x1250 ±5%</t>
  </si>
  <si>
    <t>Instrument table made of AISI 304 stainless steel</t>
  </si>
  <si>
    <t>Electrically height adjustable</t>
  </si>
  <si>
    <t>Stainless steel worktop with raised edges</t>
  </si>
  <si>
    <t>Lifting capacity min. 50 kg on the center</t>
  </si>
  <si>
    <t>Column placed centrally</t>
  </si>
  <si>
    <t>Four anti-static castors min. Ø75 mm</t>
  </si>
  <si>
    <t>Mains voltage charger 220V, 50 Hz</t>
  </si>
  <si>
    <t>Dimension of worktop: min. 700x500x800-1200 mm</t>
  </si>
  <si>
    <t>Lifting capacity min. 30 kg on the center</t>
  </si>
  <si>
    <t>Column placed at the short side</t>
  </si>
  <si>
    <t>Dimension of worktop: min. 500x400x900-1400 mm</t>
  </si>
  <si>
    <t>Made of stainless steel AISI 304 or better</t>
  </si>
  <si>
    <t>Sliding glass door with stop mechanism</t>
  </si>
  <si>
    <t>Four adjustable shelves</t>
  </si>
  <si>
    <t>Adjustable stainless steel feet</t>
  </si>
  <si>
    <t>Dimensions 1150x400x1970 mm ±5%</t>
  </si>
  <si>
    <t>For hanging min. 3 baskets</t>
  </si>
  <si>
    <t>4 wheels with 2 breaks</t>
  </si>
  <si>
    <t>Dimensions: 400x600x1700 mm ±5%</t>
  </si>
  <si>
    <t>Made of stainless steel, for transportation of OR shoes (clogs)</t>
  </si>
  <si>
    <t>Annular bumpers</t>
  </si>
  <si>
    <t>4 pivoting wheels, 2 of which have brakes</t>
  </si>
  <si>
    <t>Capacity min 24 pairs</t>
  </si>
  <si>
    <t>Dimensions: (LxDxH)  approximately 480x960x1800 mm</t>
  </si>
  <si>
    <t>Designed to transport patients between clinical areas</t>
  </si>
  <si>
    <t>Trolleys must have segmented lying board</t>
  </si>
  <si>
    <t>Trolleys have to be compatible for use with the C arm</t>
  </si>
  <si>
    <t>The construction of the trolley made of steel parts that are covered with epoxy polyester paint or better</t>
  </si>
  <si>
    <t>Bed pallet permeable for the X rays</t>
  </si>
  <si>
    <t>Height adjustment using hydraulic pumps</t>
  </si>
  <si>
    <t>Longitudinal displacement using air springs with lock</t>
  </si>
  <si>
    <t>Setting the back part by means of  the air springs with the lock</t>
  </si>
  <si>
    <t>Mattress removable</t>
  </si>
  <si>
    <t>Bumpers on all four corners of the trolley</t>
  </si>
  <si>
    <t>Must have 4 wheels with central locking capability with a directional wheel</t>
  </si>
  <si>
    <t>It has an X-ray cassette tunnel in seat and backrest segments</t>
  </si>
  <si>
    <t>Wheel diameter 200 mm min.</t>
  </si>
  <si>
    <t>Trolley length min. 2000 mm</t>
  </si>
  <si>
    <t>The width of the trolley with side rails max. 750 mm</t>
  </si>
  <si>
    <t>It has a mattress of the adequate dimensions, minimum thickness 60 mm</t>
  </si>
  <si>
    <t>Has infusion pole</t>
  </si>
  <si>
    <t>It has oxygen bottle holder</t>
  </si>
  <si>
    <t>It has a pair of side rails</t>
  </si>
  <si>
    <t>Has a safety belt for patient immobilizing</t>
  </si>
  <si>
    <t>Pallet height adjustment range without mattress 600 to 900 mm or better</t>
  </si>
  <si>
    <t>Adjusting the angle of the back part of the min. 0-70 °</t>
  </si>
  <si>
    <t>Trandelenburg / Reverse Trandelenburg min 23 ° / 12 °</t>
  </si>
  <si>
    <t>Permissible load min. 250 kg</t>
  </si>
  <si>
    <t>Contactless dispenser for soap and disinfectant</t>
  </si>
  <si>
    <t>Aluminum housing or better</t>
  </si>
  <si>
    <t>Dosing pump made of stainless steel, can be autoclaved</t>
  </si>
  <si>
    <t>Dosage adjustable to approximately 0.7 ml / 1.0 ml / 1.2 ml / 1.5 ml</t>
  </si>
  <si>
    <t>Disposable bottle of 1000 ml</t>
  </si>
  <si>
    <t>Replacing the pump without removing the device from the wall</t>
  </si>
  <si>
    <t>Dimensions approximately 90x330x210 mm (WxLxH)</t>
  </si>
  <si>
    <t>Made of hard ABS impact resistant plastic</t>
  </si>
  <si>
    <t>Quick and easy additions</t>
  </si>
  <si>
    <t>Easy to clean</t>
  </si>
  <si>
    <t>Lockable</t>
  </si>
  <si>
    <t>Visual inspection of the amount of paper dispenser</t>
  </si>
  <si>
    <t>Antistatic</t>
  </si>
  <si>
    <t>Designed for min. 2 rolls</t>
  </si>
  <si>
    <t>Installation on the wall with screws</t>
  </si>
  <si>
    <t>Dimensions: approximately 160x270x130 mm (WxHxL)</t>
  </si>
  <si>
    <t>Handle for dosing elbow- activated</t>
  </si>
  <si>
    <t>Visual inspection types of funds in the dispenser</t>
  </si>
  <si>
    <t>Corresponds to a 500-ml bottles</t>
  </si>
  <si>
    <t>The dimensions of the handle for dosage  approximately 105x270x200 mm</t>
  </si>
  <si>
    <t>Automatic wrapping machine for shoes in the thermo-sensitive film, which is collected at a certain temperature</t>
  </si>
  <si>
    <t>Dimensions:  approximately 75x44x32cm</t>
  </si>
  <si>
    <t>Capacity min. 1,000 units per roll of film</t>
  </si>
  <si>
    <t>Lifetime min. 300,000 views</t>
  </si>
  <si>
    <t>Operating voltage 220V</t>
  </si>
  <si>
    <t>Film feeding time up to 5 seconds</t>
  </si>
  <si>
    <t>Shaping the film time up to 3 seconds</t>
  </si>
  <si>
    <t>Housing made of ABS plastic or better</t>
  </si>
  <si>
    <t>Binocular assistent for existing OPMI Movena Carl Zeiss operative microscope / 1 unit   Stereocoobserevation device for existing microscope OPMI Movena</t>
  </si>
  <si>
    <t>Stereocoobserevation device for existing microscope OPMI Movena</t>
  </si>
  <si>
    <t>Stereo coobservation  tube with two joints  </t>
  </si>
  <si>
    <t>Binocular straight tube  with eyepiece  10x, field of view 21 and diopter adjustment range +5 / - 8D</t>
  </si>
  <si>
    <t>Beam splitter  50:50</t>
  </si>
  <si>
    <t>Medical device for patients heating trough disposable blankets by warm air in intra-operative and post-operative procedures</t>
  </si>
  <si>
    <t>Range of temperatures  32, 38 and 43 degrees</t>
  </si>
  <si>
    <t>Highly efficient filter 0.2μm (MERV 14 or equivalent)</t>
  </si>
  <si>
    <t>The warming system capable for heating of infusion fluid and blood through a special set of single-use (up to 3 liters per hour).</t>
  </si>
  <si>
    <t>Security system in case of overheating through audio-visual alarm.</t>
  </si>
  <si>
    <t xml:space="preserve">Compliant with the requirements of UL 60601-1 and IEC 60601-1. </t>
  </si>
  <si>
    <t>Full digital monitoring of the patient treatment</t>
  </si>
  <si>
    <t>Intended to be used for aspiration and removal of surgical fluids, tissue, gases, bodily fluids or infectious materials</t>
  </si>
  <si>
    <t>Electronic measuring and monitoring system with optical and acoustic status indications</t>
  </si>
  <si>
    <t>Dry system, which means no fluids are necessary for operation</t>
  </si>
  <si>
    <t>Battery operated device or from main power supply</t>
  </si>
  <si>
    <t>Monitors the air leak and only applies the suction required to maintain the negative pressure prescribed and set by the  managing physician</t>
  </si>
  <si>
    <t>Numerical and graphic data for pressure, liquids and air leak are shown on digital display</t>
  </si>
  <si>
    <t xml:space="preserve">Pressure range from -0,1 to -10 kPa (-100 mbar, -75 mmHg). </t>
  </si>
  <si>
    <t>Flow 5 l/min</t>
  </si>
  <si>
    <t>Aspirator weight 1 kg</t>
  </si>
  <si>
    <t>System use single or double tubing for connection between patient and aspirator</t>
  </si>
  <si>
    <t>System use collection canister 0,3l,0,8l with or without solidifier and 2l without solidifier</t>
  </si>
  <si>
    <t>Flow rate: not less than 35 liters/min</t>
  </si>
  <si>
    <t>Vacuum -0.8 bar</t>
  </si>
  <si>
    <t>Power supply from grid 220V, from 12V DC car power charge and from the integrated 12V battery</t>
  </si>
  <si>
    <t>Continuous operation</t>
  </si>
  <si>
    <t>Appliance weight maximum 5kg</t>
  </si>
  <si>
    <t>polycarbonate autoclavable 1liter bottle,</t>
  </si>
  <si>
    <t xml:space="preserve">anti-bacterial filter, </t>
  </si>
  <si>
    <t xml:space="preserve">set of silicone tubes, </t>
  </si>
  <si>
    <t>Suction catheter and conical connector.</t>
  </si>
  <si>
    <t>Suction unit on a mobile stand</t>
  </si>
  <si>
    <t>Flow rate: not less than 40 liters/minute</t>
  </si>
  <si>
    <t>Grid power supply 220V</t>
  </si>
  <si>
    <t>Appliance weight maximum 7kg</t>
  </si>
  <si>
    <t>two polycarbonate autoclavable bottles of 2 liters each,</t>
  </si>
  <si>
    <t>suction catheter and conical connector</t>
  </si>
  <si>
    <t>Grid power supply: 220V</t>
  </si>
  <si>
    <t>Appliance weight maximum 4kg</t>
  </si>
  <si>
    <t>Continuous vacuum manometer</t>
  </si>
  <si>
    <t>Used for thoracic or tracheal suction</t>
  </si>
  <si>
    <t>Vacuum level: 0-55 cm H2O or larger</t>
  </si>
  <si>
    <t>Two rods made of polycarbonate, one is graduated 0-60 cm</t>
  </si>
  <si>
    <t xml:space="preserve"> Complete mounting system: rail clamp, 1.5 m hose and angled remote probe DIN (German Standard) for vacuum</t>
  </si>
  <si>
    <t>Accessories for each unit:</t>
  </si>
  <si>
    <t>2 L collection jar is autoclavable (134°C), rail mount, 1 pc</t>
  </si>
  <si>
    <t>Catheter holder with polycarbonate tube min. 40cm and rail clamp, 1pc</t>
  </si>
  <si>
    <t>Suction tip for drainage, 10 pieces</t>
  </si>
  <si>
    <t>Silicone suction hose, autoclavable, 3 meters</t>
  </si>
  <si>
    <t>Operation Manual, 1 pc</t>
  </si>
  <si>
    <t>Continuous vacuum regulator, ejector type</t>
  </si>
  <si>
    <t>Source of pressured gas (oxygen or medical air)</t>
  </si>
  <si>
    <t>Vacuum level: 0-1000 mbar</t>
  </si>
  <si>
    <t>Horizontal rotation of the vacuum gauge from -45° to +45° for a better visibility</t>
  </si>
  <si>
    <t>100 ml or larger safety jar is autoclavable (134°C)</t>
  </si>
  <si>
    <t>Complete mounting system: rail clamp, 1.5 m hose and angled remote probe DIN (German Standard) for oxygen and medical air</t>
  </si>
  <si>
    <t>Antibacterial filters, 100 pieces</t>
  </si>
  <si>
    <t>Continuous vacuum regulator</t>
  </si>
  <si>
    <t xml:space="preserve"> Horizontal rotation of the vacuum gauge from -45° to +45° for a better visibility</t>
  </si>
  <si>
    <t>ON/OFF switch-button</t>
  </si>
  <si>
    <t>Complete mounting system: rail clamp, 1.5 m hose and angled remote probe DIN (German Standard) for vacuum</t>
  </si>
  <si>
    <t>2 L collection jar, rail mount, 1 pc</t>
  </si>
  <si>
    <t>Catheter holder with polycarbonate tube min 40cm and rail clamp, 1pc</t>
  </si>
  <si>
    <t>Antibacterial filters, 10 pieces</t>
  </si>
  <si>
    <t>BASIC FUNCTIONS</t>
  </si>
  <si>
    <t>The system is intended for use on adults, pediatrics, and neonates for the intermittent or continuous delivery of parenteral and enteral fluids through clinically accepted routes of administration</t>
  </si>
  <si>
    <t>Rate increments: 0.01 - 99.99 ml/h in increments of 0.01 ml/h, 100.0 - 999.9 ml/h in increments of 0.1 ml/h. Bolus 1800 ml/h.</t>
  </si>
  <si>
    <t>Accuracy of bolus infusion typ. ± 2 %</t>
  </si>
  <si>
    <t>SELECTION OF FUNCTION</t>
  </si>
  <si>
    <t>Options for profiling therapy:</t>
  </si>
  <si>
    <t>Dosing Units and Dose Rate Calculation (ml/h ) for dose (µg, mg, ../kg/min):                                                               Feeding: kcal, mEq, mmol,                                                         kg,                                                                                   surface related amount units: m2</t>
  </si>
  <si>
    <t xml:space="preserve">Up to 1200 drug names in 15 categories </t>
  </si>
  <si>
    <t>PCA</t>
  </si>
  <si>
    <t>Ramp and Taper Mode</t>
  </si>
  <si>
    <t>Program Mode</t>
  </si>
  <si>
    <t>Intermittent Mode</t>
  </si>
  <si>
    <t>Dose Over Time</t>
  </si>
  <si>
    <t>KVO (keep vein open) adaptable</t>
  </si>
  <si>
    <t>Rate, VTBI and Time Change Without Infusion Interruption and Reset Of Status Menu Data.</t>
  </si>
  <si>
    <t>SAFETY SYSTEMS</t>
  </si>
  <si>
    <t>Device Alarms and Pre-Alarms:</t>
  </si>
  <si>
    <t>VTBI near end Time near end, Battery nearly empty</t>
  </si>
  <si>
    <t>VTBI infused, Time expired, Battery empty, Pressure high, Data Lock,</t>
  </si>
  <si>
    <t>9 occlusion pressure levels (0.1 - 1.2 bar), automatic bolus reduction to ≤0.2 ml.</t>
  </si>
  <si>
    <t>Compatible syringe types: minimum 5 producers from 2-50ml</t>
  </si>
  <si>
    <t>Drive head with claws to hold the syringe plunger plate and emergency release button</t>
  </si>
  <si>
    <t>Fulfilling line without pull out from pump</t>
  </si>
  <si>
    <t>DIMENSIONS AND SETTINGS</t>
  </si>
  <si>
    <t>Weight: less than 2 kg</t>
  </si>
  <si>
    <t>Pump can be attached to infusion poles and vertical tubes (diameter 16–40 mm) as well as horizontal wall rail systems accord. to EN1789</t>
  </si>
  <si>
    <t>ADDITIONAL FEATURES</t>
  </si>
  <si>
    <t xml:space="preserve"> NiMH cells, recharging time approx. 6 hours for 100 % of the capacity</t>
  </si>
  <si>
    <t>Datalock on 3 safety levels, Datalock 3 also with drug specific hints</t>
  </si>
  <si>
    <t>Classification (acc. to IEC/EN 60601-1)</t>
  </si>
  <si>
    <t>1000 last history entries</t>
  </si>
  <si>
    <t>Medium: O2</t>
  </si>
  <si>
    <t>Inlet pressure: 5bar(DN)</t>
  </si>
  <si>
    <t>Outlet flow regulation: up to 16lit/min, conventional flowmeter with ball indicator for flow</t>
  </si>
  <si>
    <t>Accuracy: ±15 %</t>
  </si>
  <si>
    <t>Method of humidifying: a.) bubbles effect b.) nebulizing effect</t>
  </si>
  <si>
    <t>Capacities of humidifier:  220ml reusable, humidifies gas to relative humidity of  50-60%. Humidifier is connected directly to flowmeter.</t>
  </si>
  <si>
    <t>Dimensions (W × H × D) and weight approx :  160 x 40 x  130mm, 950g</t>
  </si>
  <si>
    <t xml:space="preserve">Dimension and weight of humidifier  approx. 220 ml: ø65 × 200 mm </t>
  </si>
  <si>
    <t>Sterilization: Up to 134°C</t>
  </si>
  <si>
    <t>Connections humidifier with mask: possibility for connection of thin mask-hose or large hose of 22 mm diameter.</t>
  </si>
  <si>
    <t>Gas color coding: ISO or neutral</t>
  </si>
  <si>
    <t>Device is registered in ALIMS Agency for Medicines and Medical Devices Serbia</t>
  </si>
  <si>
    <t>Outlet flow regulation:  up to 16lit/min, conventional flowmeter with ball indicator for flow</t>
  </si>
  <si>
    <t>Accuracy:   ±15 %</t>
  </si>
  <si>
    <t>Capacities of humidifier: 220ml reusable, humidifies gas to relative humidity of  50-60%. Humidifier is connected directly to flowmeter.</t>
  </si>
  <si>
    <t xml:space="preserve">Dimensions (W × H × D) and weight approx:   160 x 40 x  130mm, 500g    </t>
  </si>
  <si>
    <t>Dimension and weight of humidifier  approx 220 ml: ø65 × 200 mm</t>
  </si>
  <si>
    <t>Gas color coding ISO or neutral</t>
  </si>
  <si>
    <t>Volumetric, infusion pump (linear, peristatic) for standard PVC sets, PVC-free or DEHP-free by various manufacturers</t>
  </si>
  <si>
    <t>Note: IV administration of fluid, cytostatics, oncology application, feeding nutrients, blood transfusion</t>
  </si>
  <si>
    <t>Intuitive and symple to use</t>
  </si>
  <si>
    <t>High accuracy ±5% depending on the used IV system, ±1% technical error</t>
  </si>
  <si>
    <t>Flow rate  0,1-1200ml/h in steps of 0,1ml/h, modification without infusion interruption. Automatic rate calculation on the basis of volume and time.</t>
  </si>
  <si>
    <t>Adjustable infusion volume 0,1-9999ml (0,1 - 999,9 ml in steps of 0,1ml  from 1 - 9999 in steps of 1 ml),</t>
  </si>
  <si>
    <t>Adjustable infusion time 1 min 99h 59 min. In steps of 1 min</t>
  </si>
  <si>
    <t>Dosage units: g, mg, ug, ng, IU, mmol, hour, min., kg, day</t>
  </si>
  <si>
    <t>Provision to limit the flow rate according to the medication name with optional DERS system.</t>
  </si>
  <si>
    <t>Purging of the IV system at the rate up to 1200ml/h</t>
  </si>
  <si>
    <t>Bolus manual and automatic</t>
  </si>
  <si>
    <t>Bolus programming:</t>
  </si>
  <si>
    <t>Bolus flow rate 0,1-1200ml/h, Bolus volume 0,1-999ml</t>
  </si>
  <si>
    <t>Drop detector (device can also operate without drop detector)</t>
  </si>
  <si>
    <t>Air bubbles detection: individual bubbles configurable 50-1000µl, air accumulation 100-2000µl</t>
  </si>
  <si>
    <t>KVO 0.1-10.0ml/h configurable; deactivation depending on medication</t>
  </si>
  <si>
    <t>Adjustable sensitivity of the occlusion alarm in 10 steps</t>
  </si>
  <si>
    <t>Automatic pressure decrease after occlusion</t>
  </si>
  <si>
    <t>Graphic display of pressure in IV line (bar graph)</t>
  </si>
  <si>
    <t>Data display in graphic LCD display. Permanent display of rate, volume and infusion time</t>
  </si>
  <si>
    <t>Displaying additional information: menu for programming specific functions and alarms, display of additional parameters and settings (pressure limit, batery status,  bolus dose calculation etc.)</t>
  </si>
  <si>
    <t>Operation in the following modes: Flow rate, Volume + Time</t>
  </si>
  <si>
    <t>Optional medication database with minimum 20 lists and names of 256 medicines with hard and soft dosage limits, provision for dosage calculation. Dose error reduction system – DERS</t>
  </si>
  <si>
    <t>Provision to operate in the IV stand or on its own</t>
  </si>
  <si>
    <t>Connectable to the docking station, connection to the PDMS system, RS-232 interface</t>
  </si>
  <si>
    <t>Transport function</t>
  </si>
  <si>
    <t>Key lock</t>
  </si>
  <si>
    <t>Memory for more than 1000 events</t>
  </si>
  <si>
    <t>Alarms: Visual alarm in red color, discernable from great distance + dispalyed message on the alarm type, accustic alarm with adjustable volume</t>
  </si>
  <si>
    <t>Pump adjustment and service through computer</t>
  </si>
  <si>
    <t>Mains and battery operated. Battery operation minimum 6 hour at the rate of 25ml/h</t>
  </si>
  <si>
    <t>Mains adapter 220V 50Hz and charger integrated into the pump housing</t>
  </si>
  <si>
    <t>Dimensions 190x 160x130mm and smaller</t>
  </si>
  <si>
    <t>CE certification</t>
  </si>
  <si>
    <t>Compliance with: EN 60601-1-1, EN 60601-1-4, EN 60601-2-24, ISO 13485, ISO 9001</t>
  </si>
  <si>
    <t xml:space="preserve">Portable syringe pump for intermittent or continued drug delivery – TCI model </t>
  </si>
  <si>
    <t>TCI</t>
  </si>
  <si>
    <t>Rate increments: 0.01 - 99.99 ml/h in increments of 0.01 ml/h, 100.0 - 999.9 ml/h in increments of 0.1 ml/h. 1000.0 - 1200 ml/h in increments of 1 ml/h.</t>
  </si>
  <si>
    <t>Accuracy of bolus infusion typ. ± 5 % as of a bolus volume &gt; 1 ml</t>
  </si>
  <si>
    <t xml:space="preserve">„Piggyback“ – Function </t>
  </si>
  <si>
    <t>VTBI infused, Time expired, Battery empty, Pressure high, Air bubble "/"Accumulated air, Data Lock"</t>
  </si>
  <si>
    <t>Air detector: At an air bubble size of typ. 0.02 - 0.3 ml respectively 1.5 ml/h</t>
  </si>
  <si>
    <t xml:space="preserve">Sensors: Upstreamsensor, Air sensor and Pressure sensor </t>
  </si>
  <si>
    <t>Work with the following patient categories: pediatric and adults</t>
  </si>
  <si>
    <t>Ventilator weight up to  5.5  kg</t>
  </si>
  <si>
    <t>Ventilator has an option of non-invasive ventilation (NIV)</t>
  </si>
  <si>
    <t>Ventilator has an option of pressure support ventilation (PS)</t>
  </si>
  <si>
    <t xml:space="preserve">Ventilation modes: </t>
  </si>
  <si>
    <t xml:space="preserve">o   VC-CMV </t>
  </si>
  <si>
    <t xml:space="preserve">o   VC-AC </t>
  </si>
  <si>
    <t xml:space="preserve">o   VC-SIMV </t>
  </si>
  <si>
    <t xml:space="preserve">o   Spn-CPAP </t>
  </si>
  <si>
    <t>Apnea ventilation</t>
  </si>
  <si>
    <t>Ventilator parameters:</t>
  </si>
  <si>
    <t>o   Tidal volume: 100 - 2000ml</t>
  </si>
  <si>
    <t>o   Breathing frequency : 2 - 50</t>
  </si>
  <si>
    <t>o   Inspiratory time: 0.2 - 10 sec</t>
  </si>
  <si>
    <t>o   Inspiratory flow: 100 l/min</t>
  </si>
  <si>
    <t>o   PEEP: 0 - 20 mbar</t>
  </si>
  <si>
    <t>o   Flow trigger  3 - 15 lit/min</t>
  </si>
  <si>
    <t xml:space="preserve">Integrated battery, 4 h capacity </t>
  </si>
  <si>
    <t>Working conditions:</t>
  </si>
  <si>
    <t>o   temperature: -20 to +50 °C</t>
  </si>
  <si>
    <t>o   humidity: 5 - 95%</t>
  </si>
  <si>
    <t xml:space="preserve">Monitoring: </t>
  </si>
  <si>
    <t>o   Supply pressure</t>
  </si>
  <si>
    <t xml:space="preserve">o   Airway  pressure </t>
  </si>
  <si>
    <t>o   Pressure (PEEP, Pmean, PIP, Pplat)</t>
  </si>
  <si>
    <t xml:space="preserve">o   Leakage </t>
  </si>
  <si>
    <t>o   Apnea</t>
  </si>
  <si>
    <t>o   Breathing frequency  - total and spontaneous</t>
  </si>
  <si>
    <t>o   Volume (Vte, Mve, MVespon)</t>
  </si>
  <si>
    <t>The device must be registered with ALIMS</t>
  </si>
  <si>
    <t xml:space="preserve">The device is delivered with: </t>
  </si>
  <si>
    <t>o   oxygen cylinder (min. 2lit), cylinder pressure reducer, device and cylinder carrier, patient hoses, power supplies adapters (220V and 12V DC)</t>
  </si>
  <si>
    <r>
      <rPr>
        <sz val="12"/>
        <rFont val="Times New Roman"/>
        <family val="1"/>
        <charset val="1"/>
      </rPr>
      <t xml:space="preserve">• </t>
    </r>
    <r>
      <rPr>
        <b/>
        <sz val="12"/>
        <rFont val="Times New Roman"/>
        <family val="1"/>
        <charset val="1"/>
      </rPr>
      <t xml:space="preserve"> Electromotively driven greased piston compressor</t>
    </r>
    <r>
      <rPr>
        <sz val="12"/>
        <rFont val="Times New Roman"/>
        <family val="1"/>
        <charset val="1"/>
      </rPr>
      <t xml:space="preserve"> using a V-belt, two-stage, air-cooled, for generating an operating pressure of 15 bar. Compressor mounted in vibration isolated position, three-phase motor and compressor with V-belt tensioning device mounted on to same base plate, all cooling, control and monitoring units integrated into the housing and wired ready for connection to terminal strip, complete with network resp. star delta contactor (as of 5,5 kW) and over current relay, electromagnetic air relief valve for no-load start, pressure switch for monitoring the system pressure build up, system pressure gauge, operating hour meter, FOCUS control (Master1 or Slave) with selector switch. ON/OFF, emergency button, with potential-free contacts formal function/ maintenance and operation. With non-return valve, flexible connection hose and oil-filled.</t>
    </r>
  </si>
  <si>
    <t>·         Boge SC 15 (Focus) 50 Hz</t>
  </si>
  <si>
    <t>·         Nominal flow:  1319 l/min or 79,1m3/h</t>
  </si>
  <si>
    <t>·         Revs: 1130 o/min</t>
  </si>
  <si>
    <t>·         Number of cylinders: 4</t>
  </si>
  <si>
    <t>·         Motor: 11,0 KW</t>
  </si>
  <si>
    <t>·         Sound level: max 72 db</t>
  </si>
  <si>
    <t>Weight: maximum 500 kg</t>
  </si>
  <si>
    <t>Qty : 2pcs</t>
  </si>
  <si>
    <r>
      <t xml:space="preserve">• Energy panel </t>
    </r>
    <r>
      <rPr>
        <sz val="12"/>
        <rFont val="Times New Roman"/>
        <family val="1"/>
        <charset val="1"/>
      </rPr>
      <t xml:space="preserve">for the energy supply and provision of compressed air system signal contacts with 2 compressors with integrated control. Energy panel made of sheet steel for wall mounting, lockable with two-way lock.Cable entry  from below. Equipped with access and outlet terminals for the power supply and the out  going alarms, fuse accessories and spare fuses. Including circuit  diagram in the attached  pouch inside the door. The energy panel contains all  required elements needed to supply the  compressed air system, for example: main switch in accordance with – VDE 0113/ EN60204 
</t>
    </r>
  </si>
  <si>
    <t>o fuse outputs for the compressors</t>
  </si>
  <si>
    <t>o fuse output (3 pole) for field equipment</t>
  </si>
  <si>
    <t>o potential-free contacts with test isolating terminals alarm messages</t>
  </si>
  <si>
    <t xml:space="preserve">Power supply: 230/400 V, 50 Hz </t>
  </si>
  <si>
    <t>Qty : 1pc</t>
  </si>
  <si>
    <r>
      <rPr>
        <b/>
        <sz val="12"/>
        <rFont val="Times New Roman"/>
        <family val="1"/>
        <charset val="1"/>
      </rPr>
      <t>• Air receiver</t>
    </r>
    <r>
      <rPr>
        <sz val="12"/>
        <rFont val="Times New Roman"/>
        <family val="1"/>
        <charset val="1"/>
      </rPr>
      <t xml:space="preserve"> 16 bar in vertical version, internally and externally galvanised, externally varnished in colour RAL 5012 (blue). With pressure gauge, control flange and type-approved safety valve and with manufacturer’s certificate.</t>
    </r>
  </si>
  <si>
    <t>Volume: 1500 lit</t>
  </si>
  <si>
    <t xml:space="preserve">Height: max 2200 mm
</t>
  </si>
  <si>
    <t>Diameter: 1000 mm</t>
  </si>
  <si>
    <t>Weight: max 600 kg</t>
  </si>
  <si>
    <r>
      <rPr>
        <b/>
        <sz val="12"/>
        <rFont val="Times New Roman"/>
        <family val="1"/>
        <charset val="1"/>
      </rPr>
      <t>• Conditioning unit</t>
    </r>
    <r>
      <rPr>
        <sz val="12"/>
        <rFont val="Times New Roman"/>
        <family val="1"/>
        <charset val="1"/>
      </rPr>
      <t xml:space="preserve"> for compressed air to achieve medical air quality according to the European Pharmacopoeia and the ISO EN 7396-1. Unit consists of:</t>
    </r>
  </si>
  <si>
    <r>
      <rPr>
        <sz val="12"/>
        <rFont val="Times New Roman"/>
        <family val="1"/>
        <charset val="1"/>
      </rPr>
      <t xml:space="preserve">o </t>
    </r>
    <r>
      <rPr>
        <b/>
        <sz val="12"/>
        <rFont val="Times New Roman"/>
        <family val="1"/>
        <charset val="1"/>
      </rPr>
      <t xml:space="preserve">Desiccant dryer  </t>
    </r>
    <r>
      <rPr>
        <sz val="12"/>
        <rFont val="Times New Roman"/>
        <family val="1"/>
        <charset val="1"/>
      </rPr>
      <t xml:space="preserve">                                                            The heatless regenerating adsorption dryer serves for the separation of water   steam  and carbon dioxide (CO2).</t>
    </r>
  </si>
  <si>
    <r>
      <rPr>
        <sz val="12"/>
        <rFont val="Times New Roman"/>
        <family val="1"/>
        <charset val="1"/>
      </rPr>
      <t xml:space="preserve">o   </t>
    </r>
    <r>
      <rPr>
        <b/>
        <sz val="12"/>
        <rFont val="Times New Roman"/>
        <family val="1"/>
        <charset val="1"/>
      </rPr>
      <t xml:space="preserve">Control unit    </t>
    </r>
    <r>
      <rPr>
        <sz val="12"/>
        <rFont val="Times New Roman"/>
        <family val="1"/>
        <charset val="1"/>
      </rPr>
      <t xml:space="preserve">                                                       Monitors the dew point of the air pressure.</t>
    </r>
  </si>
  <si>
    <r>
      <rPr>
        <sz val="12"/>
        <rFont val="Times New Roman"/>
        <family val="1"/>
        <charset val="1"/>
      </rPr>
      <t xml:space="preserve">o   </t>
    </r>
    <r>
      <rPr>
        <b/>
        <sz val="12"/>
        <rFont val="Times New Roman"/>
        <family val="1"/>
        <charset val="1"/>
      </rPr>
      <t xml:space="preserve">Purifier column </t>
    </r>
    <r>
      <rPr>
        <sz val="12"/>
        <rFont val="Times New Roman"/>
        <family val="1"/>
        <charset val="1"/>
      </rPr>
      <t xml:space="preserve">                                                             The third column of the conditioning unit is filled with 3 layers from activated   charcoal, catalyst material and activated charcoal again.</t>
    </r>
  </si>
  <si>
    <r>
      <rPr>
        <sz val="12"/>
        <rFont val="Times New Roman"/>
        <family val="1"/>
        <charset val="1"/>
      </rPr>
      <t xml:space="preserve">o   </t>
    </r>
    <r>
      <rPr>
        <b/>
        <sz val="12"/>
        <rFont val="Times New Roman"/>
        <family val="1"/>
        <charset val="1"/>
      </rPr>
      <t xml:space="preserve">After-Filter  </t>
    </r>
    <r>
      <rPr>
        <sz val="12"/>
        <rFont val="Times New Roman"/>
        <family val="1"/>
        <charset val="1"/>
      </rPr>
      <t xml:space="preserve">                                                               Holds back dust of the up-stream dryer and purifier agents deposition grade   99,9999 % at 0,01 μ particle size.</t>
    </r>
  </si>
  <si>
    <r>
      <rPr>
        <sz val="12"/>
        <rFont val="Times New Roman"/>
        <family val="1"/>
        <charset val="1"/>
      </rPr>
      <t>o</t>
    </r>
    <r>
      <rPr>
        <b/>
        <sz val="12"/>
        <rFont val="Times New Roman"/>
        <family val="1"/>
        <charset val="1"/>
      </rPr>
      <t xml:space="preserve"> Bacterial filter </t>
    </r>
    <r>
      <rPr>
        <sz val="12"/>
        <rFont val="Times New Roman"/>
        <family val="1"/>
        <charset val="1"/>
      </rPr>
      <t xml:space="preserve">                                                             Finally holds back bacteria that could interfuse the after-filterdeposition grade   99,9999 % at 0,01 μ particle size.                     </t>
    </r>
  </si>
  <si>
    <t>Nominal flow: 72m3/h</t>
  </si>
  <si>
    <t>Operationg pressure: 4-16 bar</t>
  </si>
  <si>
    <t>Qty : 2 pcs</t>
  </si>
  <si>
    <r>
      <rPr>
        <sz val="12"/>
        <rFont val="Times New Roman"/>
        <family val="1"/>
        <charset val="1"/>
      </rPr>
      <t>•</t>
    </r>
    <r>
      <rPr>
        <b/>
        <sz val="12"/>
        <rFont val="Times New Roman"/>
        <family val="1"/>
        <charset val="1"/>
      </rPr>
      <t xml:space="preserve"> Pressure reducing station</t>
    </r>
    <r>
      <rPr>
        <sz val="12"/>
        <rFont val="Times New Roman"/>
        <family val="1"/>
        <charset val="1"/>
      </rPr>
      <t xml:space="preserve"> for reduction of the working pressure of the compressor to the operating pressures of 5 and 8 bar for breathing air and surgical tool systems, used in combination with a medical air conditioning system or an air filter station.</t>
    </r>
  </si>
  <si>
    <t xml:space="preserve">Flow rate at 5 bar 100 m3/h
</t>
  </si>
  <si>
    <t>Flow rate at 8 bar 80 m3/h</t>
  </si>
  <si>
    <t xml:space="preserve">Operating pressure 16 bar </t>
  </si>
  <si>
    <r>
      <rPr>
        <b/>
        <sz val="12"/>
        <rFont val="Times New Roman"/>
        <family val="1"/>
        <charset val="1"/>
      </rPr>
      <t>Qty : 1 pcs</t>
    </r>
    <r>
      <rPr>
        <sz val="12"/>
        <rFont val="Times New Roman"/>
        <family val="1"/>
        <charset val="1"/>
      </rPr>
      <t xml:space="preserve"> </t>
    </r>
  </si>
  <si>
    <r>
      <rPr>
        <b/>
        <sz val="12"/>
        <rFont val="Times New Roman"/>
        <family val="1"/>
        <charset val="1"/>
      </rPr>
      <t xml:space="preserve">•Pressure reducer set </t>
    </r>
    <r>
      <rPr>
        <sz val="12"/>
        <rFont val="Times New Roman"/>
        <family val="1"/>
        <charset val="1"/>
      </rPr>
      <t>80/8 designed for parallel connection of 2nd pressure reducer 8 bar for the pressure reducing station 100.</t>
    </r>
  </si>
  <si>
    <t xml:space="preserve">Qty : 1 pcs </t>
  </si>
  <si>
    <r>
      <rPr>
        <sz val="12"/>
        <rFont val="Times New Roman"/>
        <family val="1"/>
        <charset val="1"/>
      </rPr>
      <t xml:space="preserve">• </t>
    </r>
    <r>
      <rPr>
        <b/>
        <sz val="12"/>
        <rFont val="Times New Roman"/>
        <family val="1"/>
        <charset val="1"/>
      </rPr>
      <t>Electronically level-controlled condensate drain</t>
    </r>
    <r>
      <rPr>
        <sz val="12"/>
        <rFont val="Times New Roman"/>
        <family val="1"/>
        <charset val="1"/>
      </rPr>
      <t xml:space="preserve"> for collecting and discharging oily and extremely contaminated condensate. A non-wearing, capacitive sensor without moving parts for detecting the fill level and discharging the condensate without lots of air. Optical indicator of the operating states via LED as well as a test button for function check. Integrated electronic for self-monitoring and timer controlled condensate drainage in perturbation. Potential-free fault indicator contact for triggering external signals. </t>
    </r>
  </si>
  <si>
    <t>Compressor flow rate (max.) 300 m3/h</t>
  </si>
  <si>
    <t>Operating pressure 0.8-16 bar</t>
  </si>
  <si>
    <t>Qty : 6pcs</t>
  </si>
  <si>
    <t>• Consisting of condensate inlet, pressure relief chamber with integrated dirt trap, active charcoal filter, sampling valve and water outlet. Additionally the Öwamat 11 comes with a visual level indicator. The oil-contaminated condensate is fed under pressure to the Öwamat and is reduced in the pressure relief chamber. The condensate flows into the subjacent filter stage without turbulence and runs through the two-stage active charcoal filter. The filter unit comprises a pre filter and a main filter for binding any residual oil constituents so that a residual oil content of 0 to 5 mg/l can be achieved.  Afterwards the water flows through the water outlet into the sewer system. A sampling valve is provided so that the wastewater quality can be checked at any time.</t>
  </si>
  <si>
    <t>Max piston comressor output 3.4 m3/min</t>
  </si>
  <si>
    <t xml:space="preserve">Volume
 </t>
  </si>
  <si>
    <t>container 18.6 L</t>
  </si>
  <si>
    <t>pre-filter 4.7 L</t>
  </si>
  <si>
    <t>main filter 4.8 L</t>
  </si>
  <si>
    <t>Qty : 1 pcs</t>
  </si>
  <si>
    <r>
      <rPr>
        <sz val="12"/>
        <rFont val="Times New Roman"/>
        <family val="1"/>
        <charset val="1"/>
      </rPr>
      <t xml:space="preserve">• </t>
    </r>
    <r>
      <rPr>
        <b/>
        <sz val="12"/>
        <rFont val="Times New Roman"/>
        <family val="1"/>
        <charset val="1"/>
      </rPr>
      <t>Cyclone separator</t>
    </r>
    <r>
      <rPr>
        <sz val="12"/>
        <rFont val="Times New Roman"/>
        <family val="1"/>
        <charset val="1"/>
      </rPr>
      <t xml:space="preserve"> for separation of oil and water aerosols.
</t>
    </r>
  </si>
  <si>
    <t xml:space="preserve">Connection: G1 </t>
  </si>
  <si>
    <r>
      <rPr>
        <sz val="12"/>
        <rFont val="Times New Roman"/>
        <family val="1"/>
        <charset val="1"/>
      </rPr>
      <t xml:space="preserve">• </t>
    </r>
    <r>
      <rPr>
        <b/>
        <sz val="12"/>
        <rFont val="Times New Roman"/>
        <family val="1"/>
        <charset val="1"/>
      </rPr>
      <t>Distributor  block</t>
    </r>
    <r>
      <rPr>
        <sz val="12"/>
        <rFont val="Times New Roman"/>
        <family val="1"/>
        <charset val="1"/>
      </rPr>
      <t xml:space="preserve">  for all medical gases. Free of oil and grease. Equiped with 3 outlets DN20 ball valve with manometer </t>
    </r>
  </si>
  <si>
    <t>Set of fittings for compressed air plants</t>
  </si>
  <si>
    <t xml:space="preserve">Qty : 1pcs </t>
  </si>
  <si>
    <r>
      <rPr>
        <sz val="12"/>
        <rFont val="Times New Roman"/>
        <family val="1"/>
        <charset val="1"/>
      </rPr>
      <t xml:space="preserve">• </t>
    </r>
    <r>
      <rPr>
        <b/>
        <sz val="12"/>
        <rFont val="Times New Roman"/>
        <family val="1"/>
        <charset val="1"/>
      </rPr>
      <t>AMS-operating alarm</t>
    </r>
    <r>
      <rPr>
        <sz val="12"/>
        <rFont val="Times New Roman"/>
        <family val="1"/>
        <charset val="1"/>
      </rPr>
      <t xml:space="preserve"> </t>
    </r>
    <r>
      <rPr>
        <b/>
        <sz val="12"/>
        <rFont val="Times New Roman"/>
        <family val="1"/>
        <charset val="1"/>
      </rPr>
      <t>panels</t>
    </r>
    <r>
      <rPr>
        <sz val="12"/>
        <rFont val="Times New Roman"/>
        <family val="1"/>
        <charset val="1"/>
      </rPr>
      <t xml:space="preserve"> acc. to DIN EN ISO 7396-1. Operating alarm panel for the display of messages from central supply for  commpressed  plant in the Alarm Management System. Depending on the configurated  alarm priority, a visual and audible alarm is initiated. The display is shown using  22 LED lights</t>
    </r>
  </si>
  <si>
    <t>o   Buzzer for audible alarm</t>
  </si>
  <si>
    <t>o   Reset/test button for short-term muting of alarm (15 minutes)</t>
  </si>
  <si>
    <t>o   Spring terminals for supply, network and signal inputs</t>
  </si>
  <si>
    <t>o   Cover frame with built-in foil-protected keys</t>
  </si>
  <si>
    <t>Alarm noise level &gt;57dB</t>
  </si>
  <si>
    <t>Power cosumption: 10 W</t>
  </si>
  <si>
    <t>Copper-pipe</t>
  </si>
  <si>
    <t>Special copper pipes for medical gases are used, which meet the requirements for  quality and processing of DIN EN13348. They are degreased and cleaned from  the  inside so that the residual grease on the interior surface will not exceed  0.2mg/dm2. Hard copper pipes R290 is sealed at the ends and is supplied in  lengths of 5 m.</t>
  </si>
  <si>
    <t>Qty : 1pcs</t>
  </si>
  <si>
    <t>• dia 22x1.0 20 m</t>
  </si>
  <si>
    <t>• dia 28x1.5 30 m</t>
  </si>
  <si>
    <t xml:space="preserve">•dia 35x1.5 30 </t>
  </si>
  <si>
    <t>Dual locking mechanism - center and side.</t>
  </si>
  <si>
    <t xml:space="preserve">Field of view 100°/Backward sideviewing 5° </t>
  </si>
  <si>
    <t>Depth of field 5-60mm</t>
  </si>
  <si>
    <t xml:space="preserve">Video features Q- Chip CCD </t>
  </si>
  <si>
    <t xml:space="preserve">NBI (Narrow Band Imaging) </t>
  </si>
  <si>
    <t>Insertion tube Outer diameter: 11.3mm</t>
  </si>
  <si>
    <t>Distal end outer diameter: 13.7mm</t>
  </si>
  <si>
    <t>Working length: 1240mm</t>
  </si>
  <si>
    <t>Instrument channel 4.2mm</t>
  </si>
  <si>
    <t>Angulation range UP 120° / DOWN 90°</t>
  </si>
  <si>
    <t>LEFT 90° / RIGHT 110°</t>
  </si>
  <si>
    <t>Distal end cap Fixed</t>
  </si>
  <si>
    <t>Locking methods Center (reactive)</t>
  </si>
  <si>
    <t>Side (physical)</t>
  </si>
  <si>
    <t>High Frequency 330…380 kHz</t>
  </si>
  <si>
    <t>Monopolar Output</t>
  </si>
  <si>
    <t>Cut 1/2/3 120W @ 500 Ohms</t>
  </si>
  <si>
    <t>Bipolar Output</t>
  </si>
  <si>
    <t>Foot pedal</t>
  </si>
  <si>
    <t>Active cord</t>
  </si>
  <si>
    <t>Patient cord</t>
  </si>
  <si>
    <t>Neutral electrode 10pcs</t>
  </si>
  <si>
    <t xml:space="preserve">Water botle </t>
  </si>
  <si>
    <t>Tubings</t>
  </si>
  <si>
    <t>Water/air valve for endoscope for CO2 insuflation</t>
  </si>
  <si>
    <t>Flow rate: LOW MED HIGH.</t>
  </si>
  <si>
    <t>The capacity of the device min 3 pc flexible endoscopes with 7 channels each.</t>
  </si>
  <si>
    <t>Free standing model, intended for reprocessing flexibile and rigid endoscopes</t>
  </si>
  <si>
    <t>Front-loading single door device</t>
  </si>
  <si>
    <t>Manually operated hinged glass door</t>
  </si>
  <si>
    <t>The chamber is made of high quality stainless steel AISI 316L or better</t>
  </si>
  <si>
    <t>Wash chamber illumination</t>
  </si>
  <si>
    <t>Fast filling valves for cold, warm and RO water with temperature control. Flow min. 15 l/min</t>
  </si>
  <si>
    <t>Dosing unit for detergent with flow control</t>
  </si>
  <si>
    <t>Foam control system</t>
  </si>
  <si>
    <t>Electrically heated tank, power max. 8.5 kW</t>
  </si>
  <si>
    <t>High-performance drying ventilator with HEPA filter, electrical heater max 3.5 kW</t>
  </si>
  <si>
    <t>Air-flow monitoring and thermal protection against overheating</t>
  </si>
  <si>
    <t>LED status display, with keypads</t>
  </si>
  <si>
    <t>Temperature monitoring</t>
  </si>
  <si>
    <t>The device must have possibility for PC and bar code reader connection by different interfaces</t>
  </si>
  <si>
    <t>Built-in cycle printer</t>
  </si>
  <si>
    <t>Acoustic signal at program end</t>
  </si>
  <si>
    <t xml:space="preserve">Maintenance reminder </t>
  </si>
  <si>
    <t>Chamber volume 200-220 l</t>
  </si>
  <si>
    <t>Dimensions (HxWxD): max. 1450x900x700 mm</t>
  </si>
  <si>
    <t xml:space="preserve">Equipmet to be delivered with the unit: 
Instrument rack for 3 flexible endoscopes, 1 pc </t>
  </si>
  <si>
    <t>EN ISO 15883 -1, -2 and -4</t>
  </si>
  <si>
    <t>ALIMS Registration</t>
  </si>
  <si>
    <t>Body made of stainless steel AISI 304</t>
  </si>
  <si>
    <t>Storage capacity 7 endoscope devices simultaneously</t>
  </si>
  <si>
    <t>Interface that can be controlled through LCD graphical screen</t>
  </si>
  <si>
    <t>Digital tracking of heat, humidity and time parameters</t>
  </si>
  <si>
    <t>4 ready programs for frequently used values</t>
  </si>
  <si>
    <t>Internal temperature of cabinet adjustable in the range from 25°C to 40°C</t>
  </si>
  <si>
    <t>2 safety devices for overheating prevention</t>
  </si>
  <si>
    <t>Rapid drying by drying fan system</t>
  </si>
  <si>
    <t>Replaceable and washable filter at drying fan inlet</t>
  </si>
  <si>
    <t>Silent and non-vibrating fan system</t>
  </si>
  <si>
    <t>Light (LED) and UV system synchronous with door.</t>
  </si>
  <si>
    <t>UV system that operates throughout the most effective wave (254 NM)</t>
  </si>
  <si>
    <t>UV must not operate when door is open</t>
  </si>
  <si>
    <t>Tempered glass door, min. thickness 6 mm for prevention of  UV light transition</t>
  </si>
  <si>
    <t>Min 4 antibacterial and filtered air discharges for drying internal channels of scope</t>
  </si>
  <si>
    <t>360 ° rotation of endoscope hanging</t>
  </si>
  <si>
    <t>Easily removable and cleanable endoscope hanging housing</t>
  </si>
  <si>
    <t>Lockable front cover</t>
  </si>
  <si>
    <t>Drainage chamber for water accumulated under the cabinet</t>
  </si>
  <si>
    <t>Lockable four wheels</t>
  </si>
  <si>
    <t>220 V, max. operating power 1,5 kW</t>
  </si>
  <si>
    <t>Dimensions approximately 700x870x2200 mm</t>
  </si>
  <si>
    <t xml:space="preserve">ALIMS registration is not necessary </t>
  </si>
  <si>
    <t>Video Centre</t>
  </si>
  <si>
    <t>Video System Centre - HDTV compatible processor,</t>
  </si>
  <si>
    <t xml:space="preserve">Optical-digital observation with narrow band light (enhances the visibility of capillaries and other structures on the mucosal surface) by special filters (no software solution);   </t>
  </si>
  <si>
    <t>Red adjustment: ±8 steps · Blue adjustment: ±8 steps · Chroma adjustment: ±8 step</t>
  </si>
  <si>
    <t xml:space="preserve">Registration of patient data (up to 50 patients); </t>
  </si>
  <si>
    <t>Noise-reduction</t>
  </si>
  <si>
    <t xml:space="preserve">Light Source </t>
  </si>
  <si>
    <t>Examination lamp Xenon short-arc lamp (ozone-free) 300 W</t>
  </si>
  <si>
    <t xml:space="preserve">Average lamp life Approximately 500 hours of continuous use. </t>
  </si>
  <si>
    <t xml:space="preserve">Brightness adjustment </t>
  </si>
  <si>
    <t>Cooling Forced-air cooling</t>
  </si>
  <si>
    <t>Intensity mode Normal or high intensity</t>
  </si>
  <si>
    <t>Optical-digital observation with narrow band light(enhances the visibility of capillaries and other structures on the mucosal surface) by special filters (no software solution)</t>
  </si>
  <si>
    <t>Emergency lamp -Halogen lamp (within mirror) 12 V 35 W</t>
  </si>
  <si>
    <t>Average emergency lamp life Approximately 500 hours</t>
  </si>
  <si>
    <t xml:space="preserve">Automatic brightness adjustment </t>
  </si>
  <si>
    <t>Automatic exposure 17 steps</t>
  </si>
  <si>
    <t>Air feeding Pump -Pressure switching 4 levels available (OFF, low, medium, high)</t>
  </si>
  <si>
    <r>
      <rPr>
        <b/>
        <sz val="12"/>
        <rFont val="Times New Roman"/>
        <family val="1"/>
        <charset val="1"/>
      </rPr>
      <t>Trolley</t>
    </r>
    <r>
      <rPr>
        <sz val="12"/>
        <rFont val="Times New Roman"/>
        <family val="1"/>
        <charset val="1"/>
      </rPr>
      <t xml:space="preserve"> – Mobile workstation:
</t>
    </r>
  </si>
  <si>
    <t xml:space="preserve">LCD monitor arm with VESA standard </t>
  </si>
  <si>
    <t>Scope hanger for 2 endoscopes</t>
  </si>
  <si>
    <t>Sliding keyboard tray</t>
  </si>
  <si>
    <t>Separation transformer</t>
  </si>
  <si>
    <r>
      <rPr>
        <b/>
        <sz val="12"/>
        <rFont val="Times New Roman"/>
        <family val="1"/>
        <charset val="1"/>
      </rPr>
      <t>LCD Monitor</t>
    </r>
    <r>
      <rPr>
        <sz val="12"/>
        <rFont val="Times New Roman"/>
        <family val="1"/>
        <charset val="1"/>
      </rPr>
      <t xml:space="preserve"> , 26 inch, Full HD - LCD panel with LED backlight brightness; </t>
    </r>
  </si>
  <si>
    <t>Video gastroscope</t>
  </si>
  <si>
    <t>Field of view 140°  Near 140º</t>
  </si>
  <si>
    <t>Dual focus</t>
  </si>
  <si>
    <t>Depth of field 5-100 mm;/ 2-6mm near</t>
  </si>
  <si>
    <t>Insertion tube outer diameter 9,9 mm</t>
  </si>
  <si>
    <t>Distal end outer diameter 9,9 mm</t>
  </si>
  <si>
    <t xml:space="preserve">Working channel:  2.8mm </t>
  </si>
  <si>
    <t>Working length 1030 mm</t>
  </si>
  <si>
    <t>Bending up/down 210°/90°, left/right 100°/100°</t>
  </si>
  <si>
    <t xml:space="preserve">HDTV image quality </t>
  </si>
  <si>
    <t>Optical-digital observation with narrow band light (enhances the visibility of capillaries and other structures on the mucosal surface) by special filters (no software solution)</t>
  </si>
  <si>
    <t>Water jet  chanel</t>
  </si>
  <si>
    <t>Suction pump</t>
  </si>
  <si>
    <t>Nominal Vacuum: 95 kPa  Nominal Free Air Flow Rate: 50 l/min, adjustable to 40 or 60 l/min.</t>
  </si>
  <si>
    <t>Bacteria filter (10 pcs)</t>
  </si>
  <si>
    <t>Suction jar 2 litre</t>
  </si>
  <si>
    <t>WATER LEAKAGE TESTER FOR ENDOSCOPES</t>
  </si>
  <si>
    <t>Frequency Sweeping between 38 and 42.5 kHz</t>
  </si>
  <si>
    <t>Tank Capacity 7.5 litres</t>
  </si>
  <si>
    <t>Adjustable cycle time 1 to 30 min. 1 min step</t>
  </si>
  <si>
    <t xml:space="preserve">Pre-freeze function improves quality of still image for flexible scopes </t>
  </si>
  <si>
    <t>Noise – reduction capability for exceptional image quality</t>
  </si>
  <si>
    <t>Video colonoscope</t>
  </si>
  <si>
    <t>Field of view 170°  ( 160° near)</t>
  </si>
  <si>
    <t>Dual Focus</t>
  </si>
  <si>
    <t>Depth of field 5-100 mm; 2-6mm near focus</t>
  </si>
  <si>
    <t>Insertion tube outer diameter 12.8 mm</t>
  </si>
  <si>
    <t>Distal end outer diameter 12.8 mm</t>
  </si>
  <si>
    <t>Instrument channel inner diameter 3.7 mm</t>
  </si>
  <si>
    <t>Working length 1680 mm</t>
  </si>
  <si>
    <t>Bending up/down 180°/180°, left/right 160°/160°</t>
  </si>
  <si>
    <t>HDTV image quality video colonoscope</t>
  </si>
  <si>
    <t xml:space="preserve"> Optical-digital observation with narrow band light (enhances the visibility of capillaries and other structures on the mucosal surface) by special filters (no software solution)</t>
  </si>
  <si>
    <t xml:space="preserve">Variable stiffness of insertion section, allows the stiffness of the scope to be adjusted </t>
  </si>
  <si>
    <t>Water jet (to remove mucus and debris inside the colon at the press of a button on the scope, providing a clear view)</t>
  </si>
  <si>
    <t>One touch Waterproof connector (no need for a water-resistant cap)</t>
  </si>
  <si>
    <t>Scope ID memory chip</t>
  </si>
  <si>
    <t xml:space="preserve">  OPERATING ROOM </t>
  </si>
  <si>
    <t>Insert page no. in technical documentation</t>
  </si>
  <si>
    <t xml:space="preserve">Offered price: </t>
  </si>
  <si>
    <t>Method of humidifying: a) bubbles effect b) nebulizing effect</t>
  </si>
  <si>
    <r>
      <t xml:space="preserve">o   </t>
    </r>
    <r>
      <rPr>
        <b/>
        <sz val="12"/>
        <rFont val="Times New Roman"/>
        <family val="1"/>
        <charset val="1"/>
      </rPr>
      <t>Pre-filter stage</t>
    </r>
    <r>
      <rPr>
        <sz val="12"/>
        <rFont val="Times New Roman"/>
        <family val="1"/>
        <charset val="1"/>
      </rPr>
      <t xml:space="preserve"> with two filters.                                             Pre-filter 1 for the removal of oil and water aerosols as well as solid particles. Automatic condensate drain with float valve deposition grade 99,9999% at 1 μ   particle size. Pre-filter 2 with better deposition grade for better protection of the desiccant   against oil aerosols. Automatic condensate drain with float valve     deposition grade 99,9999 %  at 0,01 μ particle size, 0,01 mg/m³ liquid oil
</t>
    </r>
  </si>
  <si>
    <t>Soft coag 120W @ 100 Ohms</t>
  </si>
  <si>
    <t>Forced coag 1 50 W @ 500 Ohms</t>
  </si>
  <si>
    <t>Forced coag 2 120W @ 500 Ohms</t>
  </si>
  <si>
    <t>RF coag incl. RCAP 40 W @ 100 Ohms</t>
  </si>
  <si>
    <t xml:space="preserve">Fast spark monitor </t>
  </si>
  <si>
    <t xml:space="preserve">High power cut support </t>
  </si>
  <si>
    <t xml:space="preserve">Contact quality monitor </t>
  </si>
  <si>
    <t>Pulse cut slow/fast 120W @ 500 Ohms</t>
  </si>
  <si>
    <t>Override system in the base or in the column of the table for independent adjustment of table functions (emergency control panel)</t>
  </si>
  <si>
    <t>Eccentrically/central positioned three segment telescopic column design with minimal X-ray window with carbon plate of 1500 mm</t>
  </si>
  <si>
    <t>Weight of the table (without leg and head plate) minimum 290 kg for maximum stability</t>
  </si>
  <si>
    <t>·         Light emitting surface not less than 1100 cm2</t>
  </si>
  <si>
    <t>·        Light emitting surface not less than 750 cm2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</si>
</sst>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8" x14ac:knownFonts="1">
    <font>
      <sz val="10"/>
      <name val="Arial"/>
      <family val="2"/>
      <charset val="1"/>
    </font>
    <font>
      <b/>
      <sz val="12"/>
      <name val="Times New Roman"/>
      <family val="1"/>
      <charset val="1"/>
    </font>
    <font>
      <b/>
      <sz val="12"/>
      <name val="Verdana"/>
      <family val="2"/>
      <charset val="1"/>
    </font>
    <font>
      <b/>
      <sz val="10"/>
      <name val="Verdana"/>
      <family val="2"/>
      <charset val="238"/>
    </font>
    <font>
      <i/>
      <sz val="10"/>
      <name val="Verdana"/>
      <family val="2"/>
      <charset val="238"/>
    </font>
    <font>
      <sz val="12"/>
      <name val="Verdana"/>
      <family val="2"/>
      <charset val="238"/>
    </font>
    <font>
      <b/>
      <i/>
      <sz val="10"/>
      <name val="Verdana"/>
      <family val="2"/>
      <charset val="238"/>
    </font>
    <font>
      <b/>
      <sz val="12"/>
      <color rgb="FF000000"/>
      <name val="Times New Roman"/>
      <family val="1"/>
      <charset val="1"/>
    </font>
    <font>
      <sz val="12"/>
      <name val="Times New Roman"/>
      <family val="1"/>
      <charset val="1"/>
    </font>
    <font>
      <sz val="9"/>
      <name val="Verdana"/>
      <family val="2"/>
      <charset val="238"/>
    </font>
    <font>
      <sz val="10"/>
      <name val="Times New Roman"/>
      <family val="1"/>
      <charset val="1"/>
    </font>
    <font>
      <b/>
      <sz val="14"/>
      <name val="Times New Roman"/>
      <family val="1"/>
      <charset val="1"/>
    </font>
    <font>
      <b/>
      <i/>
      <sz val="12"/>
      <name val="Times New Roman"/>
      <family val="1"/>
      <charset val="1"/>
    </font>
    <font>
      <b/>
      <sz val="13"/>
      <name val="Times New Roman"/>
      <family val="1"/>
      <charset val="1"/>
    </font>
    <font>
      <b/>
      <sz val="13"/>
      <color rgb="FF000000"/>
      <name val="Times New Roman"/>
      <family val="1"/>
      <charset val="1"/>
    </font>
    <font>
      <sz val="13"/>
      <name val="Times New Roman"/>
      <family val="1"/>
      <charset val="1"/>
    </font>
    <font>
      <b/>
      <sz val="9"/>
      <name val="Times New Roman"/>
      <family val="1"/>
      <charset val="1"/>
    </font>
    <font>
      <sz val="9"/>
      <name val="Times New Roman"/>
      <family val="1"/>
      <charset val="1"/>
    </font>
    <font>
      <sz val="12"/>
      <name val="Calibri"/>
      <family val="2"/>
      <charset val="238"/>
    </font>
    <font>
      <sz val="12"/>
      <color rgb="FF000000"/>
      <name val="Times New Roman"/>
      <family val="1"/>
      <charset val="1"/>
    </font>
    <font>
      <b/>
      <sz val="9"/>
      <name val="Verdana"/>
      <family val="2"/>
      <charset val="238"/>
    </font>
    <font>
      <b/>
      <sz val="9"/>
      <name val="Verdana"/>
      <family val="2"/>
      <charset val="1"/>
    </font>
    <font>
      <sz val="9"/>
      <name val="Verdana"/>
      <family val="2"/>
      <charset val="1"/>
    </font>
    <font>
      <sz val="12"/>
      <name val="Times New Roman"/>
      <family val="1"/>
    </font>
    <font>
      <b/>
      <sz val="12"/>
      <name val="Times New Roman"/>
      <family val="1"/>
    </font>
    <font>
      <b/>
      <sz val="11"/>
      <name val="Times New Roman"/>
      <family val="1"/>
    </font>
    <font>
      <b/>
      <strike/>
      <sz val="12"/>
      <name val="Times New Roman"/>
      <family val="1"/>
      <charset val="1"/>
    </font>
    <font>
      <strike/>
      <sz val="12"/>
      <name val="Times New Roman"/>
      <family val="1"/>
      <charset val="1"/>
    </font>
  </fonts>
  <fills count="11">
    <fill>
      <patternFill patternType="none"/>
    </fill>
    <fill>
      <patternFill patternType="gray125"/>
    </fill>
    <fill>
      <patternFill patternType="solid">
        <fgColor rgb="FFDBEEF4"/>
        <bgColor rgb="FFF2F2F2"/>
      </patternFill>
    </fill>
    <fill>
      <patternFill patternType="solid">
        <fgColor rgb="FFF2F2F2"/>
        <bgColor rgb="FFDBEEF4"/>
      </patternFill>
    </fill>
    <fill>
      <patternFill patternType="solid">
        <fgColor rgb="FF93CDDD"/>
        <bgColor rgb="FFB7DEE8"/>
      </patternFill>
    </fill>
    <fill>
      <patternFill patternType="solid">
        <fgColor rgb="FFB7DEE8"/>
        <bgColor rgb="FFDBEEF4"/>
      </patternFill>
    </fill>
    <fill>
      <patternFill patternType="solid">
        <fgColor rgb="FF7F7F7F"/>
        <bgColor rgb="FF969696"/>
      </patternFill>
    </fill>
    <fill>
      <patternFill patternType="solid">
        <fgColor rgb="FFFFFFFF"/>
        <bgColor rgb="FFF2F2F2"/>
      </patternFill>
    </fill>
    <fill>
      <patternFill patternType="solid">
        <fgColor rgb="FFB7DDE8"/>
        <bgColor indexed="64"/>
      </patternFill>
    </fill>
    <fill>
      <patternFill patternType="solid">
        <fgColor theme="0"/>
        <bgColor rgb="FF969696"/>
      </patternFill>
    </fill>
    <fill>
      <patternFill patternType="solid">
        <fgColor theme="0"/>
        <bgColor indexed="64"/>
      </patternFill>
    </fill>
  </fills>
  <borders count="66">
    <border>
      <left/>
      <right/>
      <top/>
      <bottom/>
      <diagonal/>
    </border>
    <border>
      <left style="thin">
        <color auto="1"/>
      </left>
      <right style="thin">
        <color auto="1"/>
      </right>
      <top style="thin">
        <color auto="1"/>
      </top>
      <bottom style="double">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thin">
        <color auto="1"/>
      </bottom>
      <diagonal/>
    </border>
    <border>
      <left/>
      <right/>
      <top style="double">
        <color auto="1"/>
      </top>
      <bottom style="double">
        <color auto="1"/>
      </bottom>
      <diagonal/>
    </border>
    <border>
      <left/>
      <right/>
      <top/>
      <bottom style="double">
        <color auto="1"/>
      </bottom>
      <diagonal/>
    </border>
    <border>
      <left style="thin">
        <color auto="1"/>
      </left>
      <right style="thin">
        <color auto="1"/>
      </right>
      <top style="double">
        <color auto="1"/>
      </top>
      <bottom style="double">
        <color auto="1"/>
      </bottom>
      <diagonal/>
    </border>
    <border>
      <left style="medium">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right/>
      <top/>
      <bottom style="medium">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style="thin">
        <color auto="1"/>
      </top>
      <bottom style="medium">
        <color auto="1"/>
      </bottom>
      <diagonal/>
    </border>
    <border>
      <left style="medium">
        <color auto="1"/>
      </left>
      <right style="thin">
        <color auto="1"/>
      </right>
      <top style="double">
        <color auto="1"/>
      </top>
      <bottom style="double">
        <color auto="1"/>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double">
        <color auto="1"/>
      </top>
      <bottom style="double">
        <color auto="1"/>
      </bottom>
      <diagonal/>
    </border>
    <border>
      <left style="medium">
        <color auto="1"/>
      </left>
      <right style="medium">
        <color auto="1"/>
      </right>
      <top style="double">
        <color auto="1"/>
      </top>
      <bottom style="double">
        <color auto="1"/>
      </bottom>
      <diagonal/>
    </border>
    <border>
      <left/>
      <right style="thin">
        <color auto="1"/>
      </right>
      <top style="double">
        <color auto="1"/>
      </top>
      <bottom style="double">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style="medium">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double">
        <color auto="1"/>
      </bottom>
      <diagonal/>
    </border>
    <border>
      <left style="thin">
        <color auto="1"/>
      </left>
      <right/>
      <top/>
      <bottom style="double">
        <color auto="1"/>
      </bottom>
      <diagonal/>
    </border>
    <border>
      <left style="thin">
        <color auto="1"/>
      </left>
      <right/>
      <top style="double">
        <color auto="1"/>
      </top>
      <bottom style="medium">
        <color auto="1"/>
      </bottom>
      <diagonal/>
    </border>
    <border>
      <left style="thin">
        <color auto="1"/>
      </left>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auto="1"/>
      </left>
      <right style="thin">
        <color auto="1"/>
      </right>
      <top style="double">
        <color auto="1"/>
      </top>
      <bottom/>
      <diagonal/>
    </border>
    <border>
      <left style="medium">
        <color indexed="64"/>
      </left>
      <right style="medium">
        <color indexed="64"/>
      </right>
      <top style="medium">
        <color auto="1"/>
      </top>
      <bottom style="double">
        <color indexed="64"/>
      </bottom>
      <diagonal/>
    </border>
    <border>
      <left style="medium">
        <color indexed="64"/>
      </left>
      <right style="medium">
        <color indexed="64"/>
      </right>
      <top/>
      <bottom style="double">
        <color indexed="64"/>
      </bottom>
      <diagonal/>
    </border>
    <border>
      <left style="thin">
        <color auto="1"/>
      </left>
      <right style="medium">
        <color auto="1"/>
      </right>
      <top style="thin">
        <color indexed="64"/>
      </top>
      <bottom style="medium">
        <color indexed="64"/>
      </bottom>
      <diagonal/>
    </border>
  </borders>
  <cellStyleXfs count="1">
    <xf numFmtId="0" fontId="0" fillId="0" borderId="0"/>
  </cellStyleXfs>
  <cellXfs count="229">
    <xf numFmtId="0" fontId="0" fillId="0" borderId="0" xfId="0"/>
    <xf numFmtId="0" fontId="0" fillId="0" borderId="0" xfId="0" applyFont="1"/>
    <xf numFmtId="0" fontId="1" fillId="2" borderId="1" xfId="0" applyFont="1" applyFill="1" applyBorder="1" applyAlignment="1" applyProtection="1">
      <alignment horizontal="left" vertical="top"/>
      <protection hidden="1"/>
    </xf>
    <xf numFmtId="0" fontId="2" fillId="2" borderId="1" xfId="0" applyFont="1" applyFill="1" applyBorder="1" applyAlignment="1" applyProtection="1">
      <alignment vertical="top"/>
      <protection locked="0"/>
    </xf>
    <xf numFmtId="4" fontId="3" fillId="2" borderId="1" xfId="0" applyNumberFormat="1" applyFont="1" applyFill="1" applyBorder="1" applyAlignment="1" applyProtection="1">
      <alignment horizontal="right" vertical="top"/>
      <protection hidden="1"/>
    </xf>
    <xf numFmtId="4" fontId="4" fillId="2" borderId="1" xfId="0" applyNumberFormat="1" applyFont="1" applyFill="1" applyBorder="1" applyAlignment="1" applyProtection="1">
      <alignment horizontal="right" vertical="center"/>
      <protection locked="0"/>
    </xf>
    <xf numFmtId="0" fontId="0" fillId="3" borderId="0" xfId="0" applyFill="1"/>
    <xf numFmtId="0" fontId="3" fillId="3" borderId="0" xfId="0" applyFont="1" applyFill="1" applyBorder="1" applyAlignment="1" applyProtection="1">
      <alignment horizontal="center" vertical="top" wrapText="1"/>
      <protection hidden="1"/>
    </xf>
    <xf numFmtId="0" fontId="5" fillId="3" borderId="0" xfId="0" applyFont="1" applyFill="1" applyBorder="1" applyAlignment="1" applyProtection="1">
      <alignment horizontal="center" vertical="top" wrapText="1"/>
      <protection hidden="1"/>
    </xf>
    <xf numFmtId="0" fontId="6" fillId="3" borderId="0" xfId="0" applyFont="1" applyFill="1" applyBorder="1" applyAlignment="1" applyProtection="1">
      <alignment horizontal="center" vertical="top"/>
      <protection hidden="1"/>
    </xf>
    <xf numFmtId="0" fontId="6" fillId="3" borderId="0" xfId="0" applyFont="1" applyFill="1" applyBorder="1" applyAlignment="1" applyProtection="1">
      <alignment horizontal="right" vertical="top"/>
      <protection hidden="1"/>
    </xf>
    <xf numFmtId="4" fontId="3" fillId="3" borderId="2" xfId="0" applyNumberFormat="1" applyFont="1" applyFill="1" applyBorder="1" applyAlignment="1" applyProtection="1">
      <alignment vertical="top"/>
      <protection hidden="1"/>
    </xf>
    <xf numFmtId="0" fontId="8" fillId="2" borderId="4" xfId="0" applyFont="1" applyFill="1" applyBorder="1" applyAlignment="1" applyProtection="1">
      <alignment horizontal="left" vertical="top" wrapText="1"/>
      <protection hidden="1"/>
    </xf>
    <xf numFmtId="1" fontId="1" fillId="2" borderId="4" xfId="0" applyNumberFormat="1" applyFont="1" applyFill="1" applyBorder="1" applyAlignment="1" applyProtection="1">
      <alignment horizontal="left" vertical="top" wrapText="1"/>
      <protection hidden="1"/>
    </xf>
    <xf numFmtId="1" fontId="8" fillId="2" borderId="4" xfId="0" applyNumberFormat="1" applyFont="1" applyFill="1" applyBorder="1" applyAlignment="1" applyProtection="1">
      <alignment horizontal="center" vertical="center" wrapText="1"/>
      <protection hidden="1"/>
    </xf>
    <xf numFmtId="4" fontId="9" fillId="3" borderId="4" xfId="0" applyNumberFormat="1" applyFont="1" applyFill="1" applyBorder="1" applyAlignment="1" applyProtection="1">
      <alignment horizontal="right" vertical="top" wrapText="1"/>
      <protection locked="0"/>
    </xf>
    <xf numFmtId="1" fontId="9" fillId="3" borderId="4" xfId="0" applyNumberFormat="1" applyFont="1" applyFill="1" applyBorder="1" applyAlignment="1" applyProtection="1">
      <alignment horizontal="left" vertical="top" wrapText="1"/>
      <protection hidden="1"/>
    </xf>
    <xf numFmtId="1" fontId="10" fillId="2" borderId="4" xfId="0" applyNumberFormat="1" applyFont="1" applyFill="1" applyBorder="1" applyAlignment="1" applyProtection="1">
      <alignment horizontal="left" vertical="top" wrapText="1"/>
      <protection hidden="1"/>
    </xf>
    <xf numFmtId="4" fontId="8" fillId="2" borderId="4" xfId="0" applyNumberFormat="1" applyFont="1" applyFill="1" applyBorder="1" applyAlignment="1" applyProtection="1">
      <alignment horizontal="left" vertical="top" wrapText="1"/>
      <protection hidden="1"/>
    </xf>
    <xf numFmtId="0" fontId="1" fillId="2" borderId="4" xfId="0" applyFont="1" applyFill="1" applyBorder="1" applyAlignment="1">
      <alignment wrapText="1"/>
    </xf>
    <xf numFmtId="0" fontId="1" fillId="2" borderId="4" xfId="0" applyFont="1" applyFill="1" applyBorder="1" applyAlignment="1" applyProtection="1">
      <alignment horizontal="left" vertical="top" wrapText="1"/>
      <protection hidden="1"/>
    </xf>
    <xf numFmtId="0" fontId="10" fillId="2" borderId="4" xfId="0" applyFont="1" applyFill="1" applyBorder="1" applyAlignment="1" applyProtection="1">
      <alignment horizontal="left" vertical="top" wrapText="1"/>
      <protection hidden="1"/>
    </xf>
    <xf numFmtId="4" fontId="8" fillId="2" borderId="1" xfId="0" applyNumberFormat="1" applyFont="1" applyFill="1" applyBorder="1" applyAlignment="1" applyProtection="1">
      <alignment horizontal="left" vertical="top" wrapText="1"/>
      <protection hidden="1"/>
    </xf>
    <xf numFmtId="1" fontId="8" fillId="2" borderId="1" xfId="0" applyNumberFormat="1" applyFont="1" applyFill="1" applyBorder="1" applyAlignment="1" applyProtection="1">
      <alignment horizontal="center" vertical="center" wrapText="1"/>
      <protection hidden="1"/>
    </xf>
    <xf numFmtId="1" fontId="9" fillId="3" borderId="1" xfId="0" applyNumberFormat="1" applyFont="1" applyFill="1" applyBorder="1" applyAlignment="1" applyProtection="1">
      <alignment horizontal="left" vertical="top" wrapText="1"/>
      <protection hidden="1"/>
    </xf>
    <xf numFmtId="4" fontId="9" fillId="3" borderId="1" xfId="0" applyNumberFormat="1" applyFont="1" applyFill="1" applyBorder="1" applyAlignment="1" applyProtection="1">
      <alignment horizontal="right" vertical="top" wrapText="1"/>
      <protection locked="0"/>
    </xf>
    <xf numFmtId="0" fontId="0" fillId="5" borderId="5" xfId="0" applyFill="1" applyBorder="1"/>
    <xf numFmtId="0" fontId="0" fillId="5" borderId="6" xfId="0" applyFill="1" applyBorder="1"/>
    <xf numFmtId="0" fontId="1" fillId="5" borderId="7" xfId="0" applyFont="1" applyFill="1" applyBorder="1" applyAlignment="1">
      <alignment horizontal="right"/>
    </xf>
    <xf numFmtId="0" fontId="0" fillId="5" borderId="7" xfId="0" applyFill="1" applyBorder="1"/>
    <xf numFmtId="0" fontId="3" fillId="2" borderId="3" xfId="0" applyFont="1" applyFill="1" applyBorder="1" applyAlignment="1" applyProtection="1">
      <alignment vertical="top"/>
      <protection locked="0"/>
    </xf>
    <xf numFmtId="4" fontId="3" fillId="2" borderId="9" xfId="0" applyNumberFormat="1" applyFont="1" applyFill="1" applyBorder="1" applyAlignment="1" applyProtection="1">
      <alignment horizontal="right" vertical="top"/>
      <protection hidden="1"/>
    </xf>
    <xf numFmtId="4" fontId="3" fillId="2" borderId="10" xfId="0" applyNumberFormat="1" applyFont="1" applyFill="1" applyBorder="1" applyAlignment="1" applyProtection="1">
      <alignment horizontal="right" vertical="top"/>
      <protection hidden="1"/>
    </xf>
    <xf numFmtId="0" fontId="1" fillId="2" borderId="11" xfId="0" applyFont="1" applyFill="1" applyBorder="1" applyAlignment="1" applyProtection="1">
      <alignment horizontal="right" vertical="center" wrapText="1"/>
      <protection hidden="1"/>
    </xf>
    <xf numFmtId="0" fontId="0" fillId="6" borderId="0" xfId="0" applyFill="1"/>
    <xf numFmtId="4" fontId="3" fillId="2" borderId="13" xfId="0" applyNumberFormat="1" applyFont="1" applyFill="1" applyBorder="1" applyAlignment="1" applyProtection="1">
      <alignment horizontal="right" vertical="top"/>
      <protection hidden="1"/>
    </xf>
    <xf numFmtId="4" fontId="3" fillId="2" borderId="14" xfId="0" applyNumberFormat="1" applyFont="1" applyFill="1" applyBorder="1" applyAlignment="1" applyProtection="1">
      <alignment horizontal="right" vertical="top"/>
      <protection hidden="1"/>
    </xf>
    <xf numFmtId="4" fontId="1" fillId="2" borderId="15" xfId="0" applyNumberFormat="1" applyFont="1" applyFill="1" applyBorder="1" applyAlignment="1" applyProtection="1">
      <alignment horizontal="right" vertical="center" wrapText="1"/>
      <protection hidden="1"/>
    </xf>
    <xf numFmtId="0" fontId="1" fillId="2" borderId="16" xfId="0" applyFont="1" applyFill="1" applyBorder="1" applyAlignment="1" applyProtection="1">
      <alignment horizontal="right" vertical="center" wrapText="1"/>
      <protection hidden="1"/>
    </xf>
    <xf numFmtId="0" fontId="6" fillId="2" borderId="17" xfId="0" applyFont="1" applyFill="1" applyBorder="1" applyAlignment="1" applyProtection="1">
      <alignment horizontal="right" vertical="top"/>
      <protection hidden="1"/>
    </xf>
    <xf numFmtId="4" fontId="6" fillId="2" borderId="18" xfId="0" applyNumberFormat="1" applyFont="1" applyFill="1" applyBorder="1" applyAlignment="1" applyProtection="1">
      <alignment vertical="top"/>
      <protection hidden="1"/>
    </xf>
    <xf numFmtId="0" fontId="12" fillId="2" borderId="19" xfId="0" applyFont="1" applyFill="1" applyBorder="1" applyAlignment="1" applyProtection="1">
      <alignment vertical="top"/>
      <protection hidden="1"/>
    </xf>
    <xf numFmtId="0" fontId="1" fillId="3" borderId="20" xfId="0" applyFont="1" applyFill="1" applyBorder="1" applyAlignment="1" applyProtection="1">
      <alignment horizontal="center" vertical="center"/>
      <protection hidden="1"/>
    </xf>
    <xf numFmtId="0" fontId="13" fillId="4" borderId="21" xfId="0" applyFont="1" applyFill="1" applyBorder="1" applyAlignment="1" applyProtection="1">
      <alignment horizontal="center" vertical="top" wrapText="1"/>
      <protection hidden="1"/>
    </xf>
    <xf numFmtId="0" fontId="13" fillId="4" borderId="22" xfId="0" applyFont="1" applyFill="1" applyBorder="1" applyAlignment="1" applyProtection="1">
      <alignment horizontal="center" vertical="top" wrapText="1"/>
      <protection hidden="1"/>
    </xf>
    <xf numFmtId="0" fontId="14" fillId="4" borderId="22" xfId="0" applyFont="1" applyFill="1" applyBorder="1" applyAlignment="1" applyProtection="1">
      <alignment horizontal="center" vertical="top" wrapText="1"/>
      <protection hidden="1"/>
    </xf>
    <xf numFmtId="1" fontId="13" fillId="4" borderId="23" xfId="0" applyNumberFormat="1" applyFont="1" applyFill="1" applyBorder="1" applyAlignment="1" applyProtection="1">
      <alignment horizontal="center" vertical="top" wrapText="1"/>
      <protection hidden="1"/>
    </xf>
    <xf numFmtId="0" fontId="13" fillId="4" borderId="24" xfId="0" applyFont="1" applyFill="1" applyBorder="1" applyAlignment="1" applyProtection="1">
      <alignment horizontal="left" vertical="top" wrapText="1"/>
      <protection hidden="1"/>
    </xf>
    <xf numFmtId="1" fontId="13" fillId="4" borderId="24" xfId="0" applyNumberFormat="1" applyFont="1" applyFill="1" applyBorder="1" applyAlignment="1" applyProtection="1">
      <alignment horizontal="left" vertical="top" wrapText="1"/>
      <protection hidden="1"/>
    </xf>
    <xf numFmtId="1" fontId="15" fillId="3" borderId="24" xfId="0" applyNumberFormat="1" applyFont="1" applyFill="1" applyBorder="1" applyAlignment="1" applyProtection="1">
      <alignment horizontal="left" vertical="top" wrapText="1"/>
      <protection hidden="1"/>
    </xf>
    <xf numFmtId="1" fontId="13" fillId="4" borderId="24" xfId="0" applyNumberFormat="1" applyFont="1" applyFill="1" applyBorder="1" applyAlignment="1" applyProtection="1">
      <alignment horizontal="center" vertical="top" wrapText="1"/>
      <protection hidden="1"/>
    </xf>
    <xf numFmtId="4" fontId="15" fillId="3" borderId="24" xfId="0" applyNumberFormat="1" applyFont="1" applyFill="1" applyBorder="1" applyAlignment="1" applyProtection="1">
      <alignment horizontal="right" vertical="top" wrapText="1"/>
      <protection locked="0"/>
    </xf>
    <xf numFmtId="1" fontId="16" fillId="5" borderId="25" xfId="0" applyNumberFormat="1" applyFont="1" applyFill="1" applyBorder="1" applyAlignment="1" applyProtection="1">
      <alignment horizontal="center" vertical="top" wrapText="1"/>
      <protection hidden="1"/>
    </xf>
    <xf numFmtId="1" fontId="1" fillId="5" borderId="26" xfId="0" applyNumberFormat="1" applyFont="1" applyFill="1" applyBorder="1" applyAlignment="1" applyProtection="1">
      <alignment horizontal="left" vertical="top" wrapText="1"/>
      <protection hidden="1"/>
    </xf>
    <xf numFmtId="1" fontId="8" fillId="5" borderId="26" xfId="0" applyNumberFormat="1" applyFont="1" applyFill="1" applyBorder="1" applyAlignment="1" applyProtection="1">
      <alignment horizontal="left" vertical="top" wrapText="1"/>
      <protection hidden="1"/>
    </xf>
    <xf numFmtId="1" fontId="17" fillId="3" borderId="26" xfId="0" applyNumberFormat="1" applyFont="1" applyFill="1" applyBorder="1" applyAlignment="1" applyProtection="1">
      <alignment horizontal="left" vertical="top" wrapText="1"/>
      <protection hidden="1"/>
    </xf>
    <xf numFmtId="1" fontId="17" fillId="5" borderId="27" xfId="0" applyNumberFormat="1" applyFont="1" applyFill="1" applyBorder="1" applyAlignment="1" applyProtection="1">
      <alignment horizontal="center" vertical="top" wrapText="1"/>
      <protection hidden="1"/>
    </xf>
    <xf numFmtId="4" fontId="17" fillId="3" borderId="27" xfId="0" applyNumberFormat="1" applyFont="1" applyFill="1" applyBorder="1" applyAlignment="1" applyProtection="1">
      <alignment horizontal="right" vertical="top" wrapText="1"/>
      <protection locked="0"/>
    </xf>
    <xf numFmtId="1" fontId="1" fillId="5" borderId="4" xfId="0" applyNumberFormat="1" applyFont="1" applyFill="1" applyBorder="1" applyAlignment="1" applyProtection="1">
      <alignment horizontal="left" vertical="top" wrapText="1"/>
      <protection hidden="1"/>
    </xf>
    <xf numFmtId="1" fontId="8" fillId="5" borderId="4" xfId="0" applyNumberFormat="1" applyFont="1" applyFill="1" applyBorder="1" applyAlignment="1" applyProtection="1">
      <alignment horizontal="left" vertical="top" wrapText="1"/>
      <protection hidden="1"/>
    </xf>
    <xf numFmtId="1" fontId="17" fillId="3" borderId="4" xfId="0" applyNumberFormat="1" applyFont="1" applyFill="1" applyBorder="1" applyAlignment="1" applyProtection="1">
      <alignment horizontal="left" vertical="top" wrapText="1"/>
      <protection hidden="1"/>
    </xf>
    <xf numFmtId="1" fontId="19" fillId="5" borderId="4" xfId="0" applyNumberFormat="1" applyFont="1" applyFill="1" applyBorder="1" applyAlignment="1" applyProtection="1">
      <alignment horizontal="left" vertical="top" wrapText="1"/>
      <protection hidden="1"/>
    </xf>
    <xf numFmtId="0" fontId="3" fillId="0" borderId="0" xfId="0" applyFont="1" applyBorder="1" applyAlignment="1" applyProtection="1">
      <alignment horizontal="center" vertical="top" wrapText="1"/>
      <protection hidden="1"/>
    </xf>
    <xf numFmtId="0" fontId="6" fillId="0" borderId="0" xfId="0" applyFont="1" applyBorder="1" applyAlignment="1" applyProtection="1">
      <alignment horizontal="right" vertical="top"/>
      <protection hidden="1"/>
    </xf>
    <xf numFmtId="0" fontId="6" fillId="0" borderId="0" xfId="0" applyFont="1" applyBorder="1" applyAlignment="1" applyProtection="1">
      <alignment vertical="top"/>
      <protection hidden="1"/>
    </xf>
    <xf numFmtId="4" fontId="3" fillId="0" borderId="0" xfId="0" applyNumberFormat="1" applyFont="1" applyBorder="1" applyAlignment="1" applyProtection="1">
      <alignment vertical="top"/>
      <protection hidden="1"/>
    </xf>
    <xf numFmtId="1" fontId="20" fillId="4" borderId="30" xfId="0" applyNumberFormat="1" applyFont="1" applyFill="1" applyBorder="1" applyAlignment="1" applyProtection="1">
      <alignment horizontal="center" vertical="top" wrapText="1"/>
      <protection hidden="1"/>
    </xf>
    <xf numFmtId="0" fontId="21" fillId="4" borderId="7" xfId="0" applyFont="1" applyFill="1" applyBorder="1" applyAlignment="1" applyProtection="1">
      <alignment horizontal="left" vertical="top" wrapText="1"/>
      <protection hidden="1"/>
    </xf>
    <xf numFmtId="1" fontId="11" fillId="4" borderId="7" xfId="0" applyNumberFormat="1" applyFont="1" applyFill="1" applyBorder="1" applyAlignment="1" applyProtection="1">
      <alignment horizontal="left" vertical="top" wrapText="1"/>
      <protection hidden="1"/>
    </xf>
    <xf numFmtId="1" fontId="9" fillId="3" borderId="7" xfId="0" applyNumberFormat="1" applyFont="1" applyFill="1" applyBorder="1" applyAlignment="1" applyProtection="1">
      <alignment horizontal="left" vertical="top" wrapText="1"/>
      <protection hidden="1"/>
    </xf>
    <xf numFmtId="1" fontId="21" fillId="4" borderId="7" xfId="0" applyNumberFormat="1" applyFont="1" applyFill="1" applyBorder="1" applyAlignment="1" applyProtection="1">
      <alignment horizontal="center" vertical="top" wrapText="1"/>
      <protection hidden="1"/>
    </xf>
    <xf numFmtId="4" fontId="9" fillId="7" borderId="7" xfId="0" applyNumberFormat="1" applyFont="1" applyFill="1" applyBorder="1" applyAlignment="1" applyProtection="1">
      <alignment horizontal="right" vertical="top" wrapText="1"/>
      <protection locked="0"/>
    </xf>
    <xf numFmtId="1" fontId="20" fillId="5" borderId="25" xfId="0" applyNumberFormat="1" applyFont="1" applyFill="1" applyBorder="1" applyAlignment="1" applyProtection="1">
      <alignment horizontal="center" vertical="top" wrapText="1"/>
      <protection hidden="1"/>
    </xf>
    <xf numFmtId="1" fontId="21" fillId="5" borderId="26" xfId="0" applyNumberFormat="1" applyFont="1" applyFill="1" applyBorder="1" applyAlignment="1" applyProtection="1">
      <alignment horizontal="left" vertical="top" wrapText="1"/>
      <protection hidden="1"/>
    </xf>
    <xf numFmtId="1" fontId="9" fillId="3" borderId="26" xfId="0" applyNumberFormat="1" applyFont="1" applyFill="1" applyBorder="1" applyAlignment="1" applyProtection="1">
      <alignment horizontal="left" vertical="top" wrapText="1"/>
      <protection hidden="1"/>
    </xf>
    <xf numFmtId="1" fontId="9" fillId="5" borderId="27" xfId="0" applyNumberFormat="1" applyFont="1" applyFill="1" applyBorder="1" applyAlignment="1" applyProtection="1">
      <alignment horizontal="center" vertical="top" wrapText="1"/>
      <protection hidden="1"/>
    </xf>
    <xf numFmtId="4" fontId="9" fillId="7" borderId="27" xfId="0" applyNumberFormat="1" applyFont="1" applyFill="1" applyBorder="1" applyAlignment="1" applyProtection="1">
      <alignment horizontal="right" vertical="top" wrapText="1"/>
      <protection locked="0"/>
    </xf>
    <xf numFmtId="4" fontId="9" fillId="7" borderId="28" xfId="0" applyNumberFormat="1" applyFont="1" applyFill="1" applyBorder="1" applyAlignment="1" applyProtection="1">
      <alignment horizontal="right" vertical="top" wrapText="1"/>
      <protection locked="0"/>
    </xf>
    <xf numFmtId="1" fontId="21" fillId="5" borderId="4" xfId="0" applyNumberFormat="1" applyFont="1" applyFill="1" applyBorder="1" applyAlignment="1" applyProtection="1">
      <alignment horizontal="left" vertical="top" wrapText="1"/>
      <protection hidden="1"/>
    </xf>
    <xf numFmtId="1" fontId="21" fillId="5" borderId="27" xfId="0" applyNumberFormat="1" applyFont="1" applyFill="1" applyBorder="1" applyAlignment="1" applyProtection="1">
      <alignment horizontal="left" vertical="top" wrapText="1"/>
      <protection hidden="1"/>
    </xf>
    <xf numFmtId="1" fontId="13" fillId="5" borderId="4" xfId="0" applyNumberFormat="1" applyFont="1" applyFill="1" applyBorder="1" applyAlignment="1" applyProtection="1">
      <alignment horizontal="left" vertical="top" wrapText="1"/>
      <protection hidden="1"/>
    </xf>
    <xf numFmtId="1" fontId="8" fillId="5" borderId="31" xfId="0" applyNumberFormat="1" applyFont="1" applyFill="1" applyBorder="1" applyAlignment="1" applyProtection="1">
      <alignment horizontal="left" vertical="top" wrapText="1"/>
      <protection hidden="1"/>
    </xf>
    <xf numFmtId="1" fontId="9" fillId="3" borderId="31" xfId="0" applyNumberFormat="1" applyFont="1" applyFill="1" applyBorder="1" applyAlignment="1" applyProtection="1">
      <alignment horizontal="left" vertical="top" wrapText="1"/>
      <protection hidden="1"/>
    </xf>
    <xf numFmtId="1" fontId="20" fillId="5" borderId="4" xfId="0" applyNumberFormat="1" applyFont="1" applyFill="1" applyBorder="1" applyAlignment="1" applyProtection="1">
      <alignment horizontal="center" vertical="top" wrapText="1"/>
      <protection hidden="1"/>
    </xf>
    <xf numFmtId="1" fontId="8" fillId="5" borderId="16" xfId="0" applyNumberFormat="1" applyFont="1" applyFill="1" applyBorder="1" applyAlignment="1" applyProtection="1">
      <alignment horizontal="left" vertical="top" wrapText="1"/>
      <protection hidden="1"/>
    </xf>
    <xf numFmtId="0" fontId="0" fillId="6" borderId="0" xfId="0" applyFill="1" applyBorder="1"/>
    <xf numFmtId="0" fontId="0" fillId="0" borderId="0" xfId="0" applyBorder="1"/>
    <xf numFmtId="1" fontId="20" fillId="4" borderId="34" xfId="0" applyNumberFormat="1" applyFont="1" applyFill="1" applyBorder="1" applyAlignment="1" applyProtection="1">
      <alignment horizontal="center" vertical="top" wrapText="1"/>
      <protection hidden="1"/>
    </xf>
    <xf numFmtId="0" fontId="21" fillId="4" borderId="35" xfId="0" applyFont="1" applyFill="1" applyBorder="1" applyAlignment="1" applyProtection="1">
      <alignment horizontal="left" vertical="top" wrapText="1"/>
      <protection hidden="1"/>
    </xf>
    <xf numFmtId="1" fontId="1" fillId="4" borderId="35" xfId="0" applyNumberFormat="1" applyFont="1" applyFill="1" applyBorder="1" applyAlignment="1" applyProtection="1">
      <alignment horizontal="left" vertical="top" wrapText="1"/>
      <protection hidden="1"/>
    </xf>
    <xf numFmtId="1" fontId="9" fillId="3" borderId="35" xfId="0" applyNumberFormat="1" applyFont="1" applyFill="1" applyBorder="1" applyAlignment="1" applyProtection="1">
      <alignment horizontal="left" vertical="top" wrapText="1"/>
      <protection hidden="1"/>
    </xf>
    <xf numFmtId="1" fontId="21" fillId="4" borderId="35" xfId="0" applyNumberFormat="1" applyFont="1" applyFill="1" applyBorder="1" applyAlignment="1" applyProtection="1">
      <alignment horizontal="center" vertical="top" wrapText="1"/>
      <protection hidden="1"/>
    </xf>
    <xf numFmtId="4" fontId="9" fillId="7" borderId="35" xfId="0" applyNumberFormat="1" applyFont="1" applyFill="1" applyBorder="1" applyAlignment="1" applyProtection="1">
      <alignment horizontal="right" vertical="top" wrapText="1"/>
      <protection locked="0"/>
    </xf>
    <xf numFmtId="4" fontId="9" fillId="7" borderId="36" xfId="0" applyNumberFormat="1" applyFont="1" applyFill="1" applyBorder="1" applyAlignment="1" applyProtection="1">
      <alignment horizontal="right" vertical="top" wrapText="1"/>
      <protection locked="0"/>
    </xf>
    <xf numFmtId="1" fontId="20" fillId="4" borderId="37" xfId="0" applyNumberFormat="1" applyFont="1" applyFill="1" applyBorder="1" applyAlignment="1" applyProtection="1">
      <alignment horizontal="center" vertical="top" wrapText="1"/>
      <protection hidden="1"/>
    </xf>
    <xf numFmtId="0" fontId="21" fillId="4" borderId="38" xfId="0" applyFont="1" applyFill="1" applyBorder="1" applyAlignment="1" applyProtection="1">
      <alignment horizontal="left" vertical="top" wrapText="1"/>
      <protection hidden="1"/>
    </xf>
    <xf numFmtId="1" fontId="1" fillId="4" borderId="38" xfId="0" applyNumberFormat="1" applyFont="1" applyFill="1" applyBorder="1" applyAlignment="1" applyProtection="1">
      <alignment horizontal="left" vertical="top" wrapText="1"/>
      <protection hidden="1"/>
    </xf>
    <xf numFmtId="1" fontId="9" fillId="3" borderId="38" xfId="0" applyNumberFormat="1" applyFont="1" applyFill="1" applyBorder="1" applyAlignment="1" applyProtection="1">
      <alignment horizontal="left" vertical="top" wrapText="1"/>
      <protection hidden="1"/>
    </xf>
    <xf numFmtId="1" fontId="21" fillId="4" borderId="38" xfId="0" applyNumberFormat="1" applyFont="1" applyFill="1" applyBorder="1" applyAlignment="1" applyProtection="1">
      <alignment horizontal="center" vertical="top" wrapText="1"/>
      <protection hidden="1"/>
    </xf>
    <xf numFmtId="4" fontId="9" fillId="7" borderId="38" xfId="0" applyNumberFormat="1" applyFont="1" applyFill="1" applyBorder="1" applyAlignment="1" applyProtection="1">
      <alignment horizontal="right" vertical="top" wrapText="1"/>
      <protection locked="0"/>
    </xf>
    <xf numFmtId="4" fontId="9" fillId="7" borderId="39" xfId="0" applyNumberFormat="1" applyFont="1" applyFill="1" applyBorder="1" applyAlignment="1" applyProtection="1">
      <alignment horizontal="right" vertical="top" wrapText="1"/>
      <protection locked="0"/>
    </xf>
    <xf numFmtId="1" fontId="8" fillId="5" borderId="27" xfId="0" applyNumberFormat="1" applyFont="1" applyFill="1" applyBorder="1" applyAlignment="1" applyProtection="1">
      <alignment horizontal="left" vertical="top" wrapText="1"/>
      <protection hidden="1"/>
    </xf>
    <xf numFmtId="1" fontId="9" fillId="3" borderId="13" xfId="0" applyNumberFormat="1" applyFont="1" applyFill="1" applyBorder="1" applyAlignment="1" applyProtection="1">
      <alignment horizontal="left" vertical="top" wrapText="1"/>
      <protection hidden="1"/>
    </xf>
    <xf numFmtId="4" fontId="9" fillId="7" borderId="14" xfId="0" applyNumberFormat="1" applyFont="1" applyFill="1" applyBorder="1" applyAlignment="1" applyProtection="1">
      <alignment horizontal="right" vertical="top" wrapText="1"/>
      <protection locked="0"/>
    </xf>
    <xf numFmtId="1" fontId="9" fillId="3" borderId="33" xfId="0" applyNumberFormat="1" applyFont="1" applyFill="1" applyBorder="1" applyAlignment="1" applyProtection="1">
      <alignment horizontal="left" vertical="top" wrapText="1"/>
      <protection hidden="1"/>
    </xf>
    <xf numFmtId="4" fontId="9" fillId="7" borderId="40" xfId="0" applyNumberFormat="1" applyFont="1" applyFill="1" applyBorder="1" applyAlignment="1" applyProtection="1">
      <alignment horizontal="right" vertical="top" wrapText="1"/>
      <protection locked="0"/>
    </xf>
    <xf numFmtId="1" fontId="20" fillId="5" borderId="41" xfId="0" applyNumberFormat="1" applyFont="1" applyFill="1" applyBorder="1" applyAlignment="1" applyProtection="1">
      <alignment horizontal="center" vertical="top" wrapText="1"/>
      <protection hidden="1"/>
    </xf>
    <xf numFmtId="1" fontId="8" fillId="5" borderId="42" xfId="0" applyNumberFormat="1" applyFont="1" applyFill="1" applyBorder="1" applyAlignment="1" applyProtection="1">
      <alignment horizontal="left" vertical="top" wrapText="1"/>
      <protection hidden="1"/>
    </xf>
    <xf numFmtId="1" fontId="9" fillId="3" borderId="0" xfId="0" applyNumberFormat="1" applyFont="1" applyFill="1" applyBorder="1" applyAlignment="1" applyProtection="1">
      <alignment horizontal="left" vertical="top" wrapText="1"/>
      <protection hidden="1"/>
    </xf>
    <xf numFmtId="1" fontId="9" fillId="5" borderId="13" xfId="0" applyNumberFormat="1" applyFont="1" applyFill="1" applyBorder="1" applyAlignment="1" applyProtection="1">
      <alignment horizontal="center" vertical="top" wrapText="1"/>
      <protection hidden="1"/>
    </xf>
    <xf numFmtId="1" fontId="20" fillId="5" borderId="0" xfId="0" applyNumberFormat="1" applyFont="1" applyFill="1" applyBorder="1" applyAlignment="1" applyProtection="1">
      <alignment horizontal="center" vertical="top" wrapText="1"/>
      <protection hidden="1"/>
    </xf>
    <xf numFmtId="1" fontId="8" fillId="5" borderId="14" xfId="0" applyNumberFormat="1" applyFont="1" applyFill="1" applyBorder="1" applyAlignment="1" applyProtection="1">
      <alignment horizontal="left" vertical="top" wrapText="1"/>
      <protection hidden="1"/>
    </xf>
    <xf numFmtId="1" fontId="20" fillId="5" borderId="26" xfId="0" applyNumberFormat="1" applyFont="1" applyFill="1" applyBorder="1" applyAlignment="1" applyProtection="1">
      <alignment horizontal="center" vertical="top" wrapText="1"/>
      <protection hidden="1"/>
    </xf>
    <xf numFmtId="1" fontId="20" fillId="5" borderId="29" xfId="0" applyNumberFormat="1" applyFont="1" applyFill="1" applyBorder="1" applyAlignment="1" applyProtection="1">
      <alignment horizontal="center" vertical="top" wrapText="1"/>
      <protection hidden="1"/>
    </xf>
    <xf numFmtId="1" fontId="21" fillId="5" borderId="29" xfId="0" applyNumberFormat="1" applyFont="1" applyFill="1" applyBorder="1" applyAlignment="1" applyProtection="1">
      <alignment horizontal="left" vertical="top" wrapText="1"/>
      <protection hidden="1"/>
    </xf>
    <xf numFmtId="1" fontId="8" fillId="5" borderId="29" xfId="0" applyNumberFormat="1" applyFont="1" applyFill="1" applyBorder="1" applyAlignment="1" applyProtection="1">
      <alignment horizontal="left" vertical="top" wrapText="1"/>
      <protection hidden="1"/>
    </xf>
    <xf numFmtId="1" fontId="9" fillId="3" borderId="29" xfId="0" applyNumberFormat="1" applyFont="1" applyFill="1" applyBorder="1" applyAlignment="1" applyProtection="1">
      <alignment horizontal="left" vertical="top" wrapText="1"/>
      <protection hidden="1"/>
    </xf>
    <xf numFmtId="1" fontId="9" fillId="5" borderId="17" xfId="0" applyNumberFormat="1" applyFont="1" applyFill="1" applyBorder="1" applyAlignment="1" applyProtection="1">
      <alignment horizontal="center" vertical="top" wrapText="1"/>
      <protection hidden="1"/>
    </xf>
    <xf numFmtId="4" fontId="9" fillId="7" borderId="18" xfId="0" applyNumberFormat="1" applyFont="1" applyFill="1" applyBorder="1" applyAlignment="1" applyProtection="1">
      <alignment horizontal="right" vertical="top" wrapText="1"/>
      <protection locked="0"/>
    </xf>
    <xf numFmtId="4" fontId="0" fillId="0" borderId="0" xfId="0" applyNumberFormat="1"/>
    <xf numFmtId="4" fontId="21" fillId="4" borderId="43" xfId="0" applyNumberFormat="1" applyFont="1" applyFill="1" applyBorder="1" applyAlignment="1" applyProtection="1">
      <alignment horizontal="left" vertical="top" wrapText="1"/>
      <protection hidden="1"/>
    </xf>
    <xf numFmtId="0" fontId="11" fillId="4" borderId="44" xfId="0" applyFont="1" applyFill="1" applyBorder="1" applyAlignment="1">
      <alignment wrapText="1"/>
    </xf>
    <xf numFmtId="1" fontId="9" fillId="3" borderId="45" xfId="0" applyNumberFormat="1" applyFont="1" applyFill="1" applyBorder="1" applyAlignment="1" applyProtection="1">
      <alignment horizontal="left" vertical="top" wrapText="1"/>
      <protection hidden="1"/>
    </xf>
    <xf numFmtId="4" fontId="21" fillId="4" borderId="35" xfId="0" applyNumberFormat="1" applyFont="1" applyFill="1" applyBorder="1" applyAlignment="1" applyProtection="1">
      <alignment horizontal="left" vertical="top" wrapText="1"/>
      <protection hidden="1"/>
    </xf>
    <xf numFmtId="1" fontId="1" fillId="4" borderId="27" xfId="0" applyNumberFormat="1" applyFont="1" applyFill="1" applyBorder="1" applyAlignment="1" applyProtection="1">
      <alignment horizontal="left" vertical="top" wrapText="1"/>
      <protection hidden="1"/>
    </xf>
    <xf numFmtId="1" fontId="8" fillId="5" borderId="38" xfId="0" applyNumberFormat="1" applyFont="1" applyFill="1" applyBorder="1" applyAlignment="1" applyProtection="1">
      <alignment horizontal="left" vertical="top" wrapText="1"/>
      <protection hidden="1"/>
    </xf>
    <xf numFmtId="4" fontId="21" fillId="4" borderId="38" xfId="0" applyNumberFormat="1" applyFont="1" applyFill="1" applyBorder="1" applyAlignment="1" applyProtection="1">
      <alignment horizontal="left" vertical="top" wrapText="1"/>
      <protection hidden="1"/>
    </xf>
    <xf numFmtId="1" fontId="20" fillId="5" borderId="34" xfId="0" applyNumberFormat="1" applyFont="1" applyFill="1" applyBorder="1" applyAlignment="1" applyProtection="1">
      <alignment horizontal="center" vertical="top" wrapText="1"/>
      <protection hidden="1"/>
    </xf>
    <xf numFmtId="1" fontId="21" fillId="5" borderId="35" xfId="0" applyNumberFormat="1" applyFont="1" applyFill="1" applyBorder="1" applyAlignment="1" applyProtection="1">
      <alignment horizontal="left" vertical="top" wrapText="1"/>
      <protection hidden="1"/>
    </xf>
    <xf numFmtId="1" fontId="8" fillId="5" borderId="35" xfId="0" applyNumberFormat="1" applyFont="1" applyFill="1" applyBorder="1" applyAlignment="1" applyProtection="1">
      <alignment horizontal="left" vertical="top" wrapText="1"/>
      <protection hidden="1"/>
    </xf>
    <xf numFmtId="1" fontId="9" fillId="5" borderId="35" xfId="0" applyNumberFormat="1" applyFont="1" applyFill="1" applyBorder="1" applyAlignment="1" applyProtection="1">
      <alignment horizontal="center" vertical="top" wrapText="1"/>
      <protection hidden="1"/>
    </xf>
    <xf numFmtId="4" fontId="21" fillId="4" borderId="7" xfId="0" applyNumberFormat="1" applyFont="1" applyFill="1" applyBorder="1" applyAlignment="1" applyProtection="1">
      <alignment horizontal="left" vertical="top" wrapText="1"/>
      <protection hidden="1"/>
    </xf>
    <xf numFmtId="1" fontId="21" fillId="5" borderId="27" xfId="0" applyNumberFormat="1" applyFont="1" applyFill="1" applyBorder="1" applyAlignment="1" applyProtection="1">
      <alignment horizontal="center" vertical="top" wrapText="1"/>
      <protection hidden="1"/>
    </xf>
    <xf numFmtId="1" fontId="13" fillId="4" borderId="35" xfId="0" applyNumberFormat="1" applyFont="1" applyFill="1" applyBorder="1" applyAlignment="1" applyProtection="1">
      <alignment horizontal="left" vertical="top" wrapText="1"/>
      <protection hidden="1"/>
    </xf>
    <xf numFmtId="1" fontId="20" fillId="4" borderId="46" xfId="0" applyNumberFormat="1" applyFont="1" applyFill="1" applyBorder="1" applyAlignment="1" applyProtection="1">
      <alignment horizontal="center" vertical="top" wrapText="1"/>
      <protection hidden="1"/>
    </xf>
    <xf numFmtId="0" fontId="21" fillId="4" borderId="47" xfId="0" applyFont="1" applyFill="1" applyBorder="1" applyAlignment="1" applyProtection="1">
      <alignment horizontal="left" vertical="top" wrapText="1"/>
      <protection hidden="1"/>
    </xf>
    <xf numFmtId="1" fontId="13" fillId="4" borderId="48" xfId="0" applyNumberFormat="1" applyFont="1" applyFill="1" applyBorder="1" applyAlignment="1" applyProtection="1">
      <alignment horizontal="left" vertical="top" wrapText="1"/>
      <protection hidden="1"/>
    </xf>
    <xf numFmtId="1" fontId="21" fillId="5" borderId="31" xfId="0" applyNumberFormat="1" applyFont="1" applyFill="1" applyBorder="1" applyAlignment="1" applyProtection="1">
      <alignment horizontal="left" vertical="top" wrapText="1"/>
      <protection hidden="1"/>
    </xf>
    <xf numFmtId="1" fontId="13" fillId="4" borderId="38" xfId="0" applyNumberFormat="1" applyFont="1" applyFill="1" applyBorder="1" applyAlignment="1" applyProtection="1">
      <alignment horizontal="left" vertical="top" wrapText="1"/>
      <protection hidden="1"/>
    </xf>
    <xf numFmtId="1" fontId="20" fillId="5" borderId="14" xfId="0" applyNumberFormat="1" applyFont="1" applyFill="1" applyBorder="1" applyAlignment="1" applyProtection="1">
      <alignment horizontal="center" vertical="top" wrapText="1"/>
      <protection hidden="1"/>
    </xf>
    <xf numFmtId="1" fontId="21" fillId="5" borderId="16" xfId="0" applyNumberFormat="1" applyFont="1" applyFill="1" applyBorder="1" applyAlignment="1" applyProtection="1">
      <alignment horizontal="left" vertical="top" wrapText="1"/>
      <protection hidden="1"/>
    </xf>
    <xf numFmtId="1" fontId="20" fillId="5" borderId="27" xfId="0" applyNumberFormat="1" applyFont="1" applyFill="1" applyBorder="1" applyAlignment="1" applyProtection="1">
      <alignment horizontal="center" vertical="top" wrapText="1"/>
      <protection hidden="1"/>
    </xf>
    <xf numFmtId="1" fontId="20" fillId="5" borderId="18" xfId="0" applyNumberFormat="1" applyFont="1" applyFill="1" applyBorder="1" applyAlignment="1" applyProtection="1">
      <alignment horizontal="center" vertical="top" wrapText="1"/>
      <protection hidden="1"/>
    </xf>
    <xf numFmtId="1" fontId="9" fillId="3" borderId="49" xfId="0" applyNumberFormat="1" applyFont="1" applyFill="1" applyBorder="1" applyAlignment="1" applyProtection="1">
      <alignment horizontal="left" vertical="top" wrapText="1"/>
      <protection hidden="1"/>
    </xf>
    <xf numFmtId="1" fontId="20" fillId="5" borderId="10" xfId="0" applyNumberFormat="1" applyFont="1" applyFill="1" applyBorder="1" applyAlignment="1" applyProtection="1">
      <alignment horizontal="center" vertical="top" wrapText="1"/>
      <protection hidden="1"/>
    </xf>
    <xf numFmtId="1" fontId="9" fillId="5" borderId="0" xfId="0" applyNumberFormat="1" applyFont="1" applyFill="1" applyBorder="1" applyAlignment="1" applyProtection="1">
      <alignment horizontal="left" vertical="top" wrapText="1"/>
      <protection hidden="1"/>
    </xf>
    <xf numFmtId="1" fontId="9" fillId="5" borderId="14" xfId="0" applyNumberFormat="1" applyFont="1" applyFill="1" applyBorder="1" applyAlignment="1" applyProtection="1">
      <alignment horizontal="left" vertical="top" wrapText="1"/>
      <protection hidden="1"/>
    </xf>
    <xf numFmtId="1" fontId="20" fillId="4" borderId="50" xfId="0" applyNumberFormat="1" applyFont="1" applyFill="1" applyBorder="1" applyAlignment="1" applyProtection="1">
      <alignment horizontal="center" vertical="top" wrapText="1"/>
      <protection hidden="1"/>
    </xf>
    <xf numFmtId="0" fontId="21" fillId="4" borderId="51" xfId="0" applyFont="1" applyFill="1" applyBorder="1" applyAlignment="1" applyProtection="1">
      <alignment horizontal="left" vertical="top" wrapText="1"/>
      <protection hidden="1"/>
    </xf>
    <xf numFmtId="1" fontId="13" fillId="4" borderId="51" xfId="0" applyNumberFormat="1" applyFont="1" applyFill="1" applyBorder="1" applyAlignment="1" applyProtection="1">
      <alignment horizontal="left" vertical="top" wrapText="1"/>
      <protection hidden="1"/>
    </xf>
    <xf numFmtId="1" fontId="9" fillId="3" borderId="51" xfId="0" applyNumberFormat="1" applyFont="1" applyFill="1" applyBorder="1" applyAlignment="1" applyProtection="1">
      <alignment horizontal="left" vertical="top" wrapText="1"/>
      <protection hidden="1"/>
    </xf>
    <xf numFmtId="1" fontId="21" fillId="4" borderId="51" xfId="0" applyNumberFormat="1" applyFont="1" applyFill="1" applyBorder="1" applyAlignment="1" applyProtection="1">
      <alignment horizontal="center" vertical="top" wrapText="1"/>
      <protection hidden="1"/>
    </xf>
    <xf numFmtId="4" fontId="9" fillId="7" borderId="51" xfId="0" applyNumberFormat="1" applyFont="1" applyFill="1" applyBorder="1" applyAlignment="1" applyProtection="1">
      <alignment horizontal="right" vertical="top" wrapText="1"/>
      <protection locked="0"/>
    </xf>
    <xf numFmtId="0" fontId="8" fillId="5" borderId="0" xfId="0" applyFont="1" applyFill="1"/>
    <xf numFmtId="0" fontId="8" fillId="5" borderId="0" xfId="0" applyFont="1" applyFill="1" applyAlignment="1">
      <alignment vertical="center"/>
    </xf>
    <xf numFmtId="1" fontId="22" fillId="5" borderId="4" xfId="0" applyNumberFormat="1" applyFont="1" applyFill="1" applyBorder="1" applyAlignment="1" applyProtection="1">
      <alignment horizontal="left" vertical="top" wrapText="1"/>
      <protection hidden="1"/>
    </xf>
    <xf numFmtId="0" fontId="0" fillId="6" borderId="0" xfId="0" applyFill="1" applyAlignment="1">
      <alignment wrapText="1"/>
    </xf>
    <xf numFmtId="0" fontId="0" fillId="0" borderId="0" xfId="0" applyAlignment="1">
      <alignment wrapText="1"/>
    </xf>
    <xf numFmtId="1" fontId="1" fillId="5" borderId="29" xfId="0" applyNumberFormat="1" applyFont="1" applyFill="1" applyBorder="1" applyAlignment="1" applyProtection="1">
      <alignment horizontal="left" vertical="top" wrapText="1"/>
      <protection hidden="1"/>
    </xf>
    <xf numFmtId="4" fontId="3" fillId="2" borderId="24" xfId="0" applyNumberFormat="1" applyFont="1" applyFill="1" applyBorder="1" applyAlignment="1" applyProtection="1">
      <alignment horizontal="center" vertical="top"/>
      <protection hidden="1"/>
    </xf>
    <xf numFmtId="1" fontId="23" fillId="8" borderId="4" xfId="0" applyNumberFormat="1" applyFont="1" applyFill="1" applyBorder="1" applyAlignment="1" applyProtection="1">
      <alignment horizontal="left" vertical="top" wrapText="1"/>
      <protection hidden="1"/>
    </xf>
    <xf numFmtId="1" fontId="8" fillId="8" borderId="4" xfId="0" applyNumberFormat="1" applyFont="1" applyFill="1" applyBorder="1" applyAlignment="1" applyProtection="1">
      <alignment horizontal="left" vertical="top" wrapText="1"/>
      <protection hidden="1"/>
    </xf>
    <xf numFmtId="1" fontId="23" fillId="2" borderId="4" xfId="0" applyNumberFormat="1" applyFont="1" applyFill="1" applyBorder="1" applyAlignment="1" applyProtection="1">
      <alignment horizontal="left" vertical="top" wrapText="1"/>
      <protection hidden="1"/>
    </xf>
    <xf numFmtId="4" fontId="4" fillId="2" borderId="52" xfId="0" applyNumberFormat="1" applyFont="1" applyFill="1" applyBorder="1" applyAlignment="1" applyProtection="1">
      <alignment horizontal="right" vertical="center"/>
      <protection locked="0"/>
    </xf>
    <xf numFmtId="164" fontId="4" fillId="2" borderId="33" xfId="0" applyNumberFormat="1" applyFont="1" applyFill="1" applyBorder="1" applyAlignment="1" applyProtection="1">
      <alignment horizontal="right" vertical="center"/>
      <protection locked="0"/>
    </xf>
    <xf numFmtId="4" fontId="4" fillId="2" borderId="33" xfId="0" applyNumberFormat="1" applyFont="1" applyFill="1" applyBorder="1" applyAlignment="1" applyProtection="1">
      <alignment vertical="center"/>
      <protection locked="0"/>
    </xf>
    <xf numFmtId="0" fontId="6" fillId="2" borderId="53" xfId="0" applyFont="1" applyFill="1" applyBorder="1" applyAlignment="1" applyProtection="1">
      <alignment vertical="top"/>
      <protection hidden="1"/>
    </xf>
    <xf numFmtId="0" fontId="13" fillId="4" borderId="54" xfId="0" applyFont="1" applyFill="1" applyBorder="1" applyAlignment="1" applyProtection="1">
      <alignment horizontal="center" vertical="top" wrapText="1"/>
      <protection hidden="1"/>
    </xf>
    <xf numFmtId="4" fontId="15" fillId="3" borderId="55" xfId="0" applyNumberFormat="1" applyFont="1" applyFill="1" applyBorder="1" applyAlignment="1" applyProtection="1">
      <alignment horizontal="right" vertical="top" wrapText="1"/>
      <protection locked="0"/>
    </xf>
    <xf numFmtId="4" fontId="17" fillId="3" borderId="13" xfId="0" applyNumberFormat="1" applyFont="1" applyFill="1" applyBorder="1" applyAlignment="1" applyProtection="1">
      <alignment horizontal="right" vertical="top" wrapText="1"/>
      <protection locked="0"/>
    </xf>
    <xf numFmtId="4" fontId="9" fillId="7" borderId="43" xfId="0" applyNumberFormat="1" applyFont="1" applyFill="1" applyBorder="1" applyAlignment="1" applyProtection="1">
      <alignment horizontal="right" vertical="top" wrapText="1"/>
      <protection locked="0"/>
    </xf>
    <xf numFmtId="4" fontId="9" fillId="7" borderId="13" xfId="0" applyNumberFormat="1" applyFont="1" applyFill="1" applyBorder="1" applyAlignment="1" applyProtection="1">
      <alignment horizontal="right" vertical="top" wrapText="1"/>
      <protection locked="0"/>
    </xf>
    <xf numFmtId="4" fontId="9" fillId="7" borderId="17" xfId="0" applyNumberFormat="1" applyFont="1" applyFill="1" applyBorder="1" applyAlignment="1" applyProtection="1">
      <alignment horizontal="right" vertical="top" wrapText="1"/>
      <protection locked="0"/>
    </xf>
    <xf numFmtId="4" fontId="9" fillId="7" borderId="56" xfId="0" applyNumberFormat="1" applyFont="1" applyFill="1" applyBorder="1" applyAlignment="1" applyProtection="1">
      <alignment horizontal="right" vertical="top" wrapText="1"/>
      <protection locked="0"/>
    </xf>
    <xf numFmtId="4" fontId="9" fillId="7" borderId="57" xfId="0" applyNumberFormat="1" applyFont="1" applyFill="1" applyBorder="1" applyAlignment="1" applyProtection="1">
      <alignment horizontal="right" vertical="top" wrapText="1"/>
      <protection locked="0"/>
    </xf>
    <xf numFmtId="4" fontId="9" fillId="7" borderId="0" xfId="0" applyNumberFormat="1" applyFont="1" applyFill="1" applyBorder="1" applyAlignment="1" applyProtection="1">
      <alignment horizontal="right" vertical="top" wrapText="1"/>
      <protection locked="0"/>
    </xf>
    <xf numFmtId="0" fontId="0" fillId="9" borderId="58" xfId="0" applyFill="1" applyBorder="1"/>
    <xf numFmtId="0" fontId="0" fillId="9" borderId="59" xfId="0" applyFill="1" applyBorder="1"/>
    <xf numFmtId="0" fontId="0" fillId="9" borderId="60" xfId="0" applyFill="1" applyBorder="1"/>
    <xf numFmtId="0" fontId="0" fillId="9" borderId="60" xfId="0" applyFill="1" applyBorder="1" applyAlignment="1">
      <alignment wrapText="1"/>
    </xf>
    <xf numFmtId="0" fontId="25" fillId="9" borderId="47" xfId="0" applyFont="1" applyFill="1" applyBorder="1" applyAlignment="1">
      <alignment wrapText="1"/>
    </xf>
    <xf numFmtId="0" fontId="24" fillId="2" borderId="1" xfId="0" applyFont="1" applyFill="1" applyBorder="1" applyAlignment="1" applyProtection="1">
      <alignment vertical="top"/>
      <protection locked="0"/>
    </xf>
    <xf numFmtId="1" fontId="1" fillId="5" borderId="31" xfId="0" applyNumberFormat="1" applyFont="1" applyFill="1" applyBorder="1" applyAlignment="1" applyProtection="1">
      <alignment horizontal="left" vertical="top" wrapText="1"/>
      <protection hidden="1"/>
    </xf>
    <xf numFmtId="1" fontId="17" fillId="3" borderId="31" xfId="0" applyNumberFormat="1" applyFont="1" applyFill="1" applyBorder="1" applyAlignment="1" applyProtection="1">
      <alignment horizontal="left" vertical="top" wrapText="1"/>
      <protection hidden="1"/>
    </xf>
    <xf numFmtId="1" fontId="16" fillId="5" borderId="12" xfId="0" applyNumberFormat="1" applyFont="1" applyFill="1" applyBorder="1" applyAlignment="1" applyProtection="1">
      <alignment horizontal="center" vertical="top" wrapText="1"/>
      <protection hidden="1"/>
    </xf>
    <xf numFmtId="1" fontId="17" fillId="5" borderId="29" xfId="0" applyNumberFormat="1" applyFont="1" applyFill="1" applyBorder="1" applyAlignment="1" applyProtection="1">
      <alignment horizontal="left" vertical="top" wrapText="1"/>
      <protection hidden="1"/>
    </xf>
    <xf numFmtId="1" fontId="17" fillId="3" borderId="29" xfId="0" applyNumberFormat="1" applyFont="1" applyFill="1" applyBorder="1" applyAlignment="1" applyProtection="1">
      <alignment horizontal="left" vertical="top" wrapText="1"/>
      <protection hidden="1"/>
    </xf>
    <xf numFmtId="1" fontId="17" fillId="5" borderId="29" xfId="0" applyNumberFormat="1" applyFont="1" applyFill="1" applyBorder="1" applyAlignment="1" applyProtection="1">
      <alignment horizontal="center" vertical="top" wrapText="1"/>
      <protection hidden="1"/>
    </xf>
    <xf numFmtId="4" fontId="17" fillId="3" borderId="29" xfId="0" applyNumberFormat="1" applyFont="1" applyFill="1" applyBorder="1" applyAlignment="1" applyProtection="1">
      <alignment horizontal="right" vertical="top" wrapText="1"/>
      <protection locked="0"/>
    </xf>
    <xf numFmtId="4" fontId="17" fillId="3" borderId="53" xfId="0" applyNumberFormat="1" applyFont="1" applyFill="1" applyBorder="1" applyAlignment="1" applyProtection="1">
      <alignment horizontal="right" vertical="top" wrapText="1"/>
      <protection locked="0"/>
    </xf>
    <xf numFmtId="0" fontId="0" fillId="9" borderId="61" xfId="0" applyFill="1" applyBorder="1"/>
    <xf numFmtId="0" fontId="0" fillId="9" borderId="12" xfId="0" applyFill="1" applyBorder="1"/>
    <xf numFmtId="0" fontId="0" fillId="10" borderId="0" xfId="0" applyFill="1" applyBorder="1"/>
    <xf numFmtId="1" fontId="21" fillId="5" borderId="49" xfId="0" applyNumberFormat="1" applyFont="1" applyFill="1" applyBorder="1" applyAlignment="1" applyProtection="1">
      <alignment horizontal="left" vertical="top" wrapText="1"/>
      <protection hidden="1"/>
    </xf>
    <xf numFmtId="1" fontId="8" fillId="5" borderId="19" xfId="0" applyNumberFormat="1" applyFont="1" applyFill="1" applyBorder="1" applyAlignment="1" applyProtection="1">
      <alignment horizontal="left" vertical="top" wrapText="1"/>
      <protection hidden="1"/>
    </xf>
    <xf numFmtId="1" fontId="9" fillId="5" borderId="35" xfId="0" applyNumberFormat="1" applyFont="1" applyFill="1" applyBorder="1" applyAlignment="1" applyProtection="1">
      <alignment horizontal="left" vertical="top" wrapText="1"/>
      <protection hidden="1"/>
    </xf>
    <xf numFmtId="164" fontId="4" fillId="2" borderId="32" xfId="0" applyNumberFormat="1" applyFont="1" applyFill="1" applyBorder="1" applyAlignment="1" applyProtection="1">
      <alignment horizontal="right" vertical="center"/>
      <protection locked="0"/>
    </xf>
    <xf numFmtId="4" fontId="1" fillId="2" borderId="4" xfId="0" applyNumberFormat="1" applyFont="1" applyFill="1" applyBorder="1" applyAlignment="1" applyProtection="1">
      <alignment horizontal="right" vertical="center" wrapText="1"/>
      <protection hidden="1"/>
    </xf>
    <xf numFmtId="0" fontId="1" fillId="2" borderId="40" xfId="0" applyFont="1" applyFill="1" applyBorder="1" applyAlignment="1" applyProtection="1">
      <alignment horizontal="right" vertical="center" wrapText="1"/>
      <protection hidden="1"/>
    </xf>
    <xf numFmtId="1" fontId="11" fillId="4" borderId="62" xfId="0" applyNumberFormat="1" applyFont="1" applyFill="1" applyBorder="1" applyAlignment="1" applyProtection="1">
      <alignment horizontal="left" vertical="top" wrapText="1"/>
      <protection hidden="1"/>
    </xf>
    <xf numFmtId="0" fontId="25" fillId="9" borderId="63" xfId="0" applyFont="1" applyFill="1" applyBorder="1" applyAlignment="1">
      <alignment wrapText="1"/>
    </xf>
    <xf numFmtId="0" fontId="0" fillId="9" borderId="44" xfId="0" applyFill="1" applyBorder="1"/>
    <xf numFmtId="1" fontId="9" fillId="5" borderId="20" xfId="0" applyNumberFormat="1" applyFont="1" applyFill="1" applyBorder="1" applyAlignment="1" applyProtection="1">
      <alignment horizontal="left" vertical="top" wrapText="1"/>
      <protection hidden="1"/>
    </xf>
    <xf numFmtId="1" fontId="9" fillId="5" borderId="18" xfId="0" applyNumberFormat="1" applyFont="1" applyFill="1" applyBorder="1" applyAlignment="1" applyProtection="1">
      <alignment horizontal="left" vertical="top" wrapText="1"/>
      <protection hidden="1"/>
    </xf>
    <xf numFmtId="1" fontId="9" fillId="3" borderId="20" xfId="0" applyNumberFormat="1" applyFont="1" applyFill="1" applyBorder="1" applyAlignment="1" applyProtection="1">
      <alignment horizontal="left" vertical="top" wrapText="1"/>
      <protection hidden="1"/>
    </xf>
    <xf numFmtId="0" fontId="0" fillId="9" borderId="64" xfId="0" applyFill="1" applyBorder="1"/>
    <xf numFmtId="1" fontId="20" fillId="5" borderId="12" xfId="0" applyNumberFormat="1" applyFont="1" applyFill="1" applyBorder="1" applyAlignment="1" applyProtection="1">
      <alignment horizontal="center" vertical="top" wrapText="1"/>
      <protection hidden="1"/>
    </xf>
    <xf numFmtId="1" fontId="9" fillId="5" borderId="29" xfId="0" applyNumberFormat="1" applyFont="1" applyFill="1" applyBorder="1" applyAlignment="1" applyProtection="1">
      <alignment horizontal="center" vertical="top" wrapText="1"/>
      <protection hidden="1"/>
    </xf>
    <xf numFmtId="4" fontId="9" fillId="7" borderId="29" xfId="0" applyNumberFormat="1" applyFont="1" applyFill="1" applyBorder="1" applyAlignment="1" applyProtection="1">
      <alignment horizontal="right" vertical="top" wrapText="1"/>
      <protection locked="0"/>
    </xf>
    <xf numFmtId="4" fontId="9" fillId="7" borderId="65" xfId="0" applyNumberFormat="1" applyFont="1" applyFill="1" applyBorder="1" applyAlignment="1" applyProtection="1">
      <alignment horizontal="right" vertical="top" wrapText="1"/>
      <protection locked="0"/>
    </xf>
    <xf numFmtId="1" fontId="22" fillId="5" borderId="29" xfId="0" applyNumberFormat="1" applyFont="1" applyFill="1" applyBorder="1" applyAlignment="1" applyProtection="1">
      <alignment horizontal="left" vertical="top" wrapText="1"/>
      <protection hidden="1"/>
    </xf>
    <xf numFmtId="4" fontId="9" fillId="7" borderId="53" xfId="0" applyNumberFormat="1" applyFont="1" applyFill="1" applyBorder="1" applyAlignment="1" applyProtection="1">
      <alignment horizontal="right" vertical="top" wrapText="1"/>
      <protection locked="0"/>
    </xf>
    <xf numFmtId="4" fontId="24" fillId="2" borderId="1" xfId="0" applyNumberFormat="1" applyFont="1" applyFill="1" applyBorder="1" applyAlignment="1" applyProtection="1">
      <alignment horizontal="center" vertical="top" wrapText="1"/>
      <protection hidden="1"/>
    </xf>
    <xf numFmtId="0" fontId="8" fillId="2" borderId="26" xfId="0" applyFont="1" applyFill="1" applyBorder="1" applyAlignment="1" applyProtection="1">
      <alignment horizontal="left" vertical="top" wrapText="1"/>
      <protection hidden="1"/>
    </xf>
    <xf numFmtId="1" fontId="1" fillId="2" borderId="26" xfId="0" applyNumberFormat="1" applyFont="1" applyFill="1" applyBorder="1" applyAlignment="1" applyProtection="1">
      <alignment horizontal="left" vertical="top" wrapText="1"/>
      <protection hidden="1"/>
    </xf>
    <xf numFmtId="1" fontId="8" fillId="2" borderId="26" xfId="0" applyNumberFormat="1" applyFont="1" applyFill="1" applyBorder="1" applyAlignment="1" applyProtection="1">
      <alignment horizontal="center" vertical="center" wrapText="1"/>
      <protection hidden="1"/>
    </xf>
    <xf numFmtId="4" fontId="9" fillId="3" borderId="26" xfId="0" applyNumberFormat="1" applyFont="1" applyFill="1" applyBorder="1" applyAlignment="1" applyProtection="1">
      <alignment horizontal="right" vertical="top" wrapText="1"/>
      <protection locked="0"/>
    </xf>
    <xf numFmtId="0" fontId="1" fillId="4" borderId="22" xfId="0" applyFont="1" applyFill="1" applyBorder="1" applyAlignment="1" applyProtection="1">
      <alignment horizontal="center" vertical="center" wrapText="1"/>
      <protection hidden="1"/>
    </xf>
    <xf numFmtId="0" fontId="7" fillId="4" borderId="22" xfId="0" applyFont="1" applyFill="1" applyBorder="1" applyAlignment="1" applyProtection="1">
      <alignment horizontal="center" vertical="center" wrapText="1"/>
      <protection hidden="1"/>
    </xf>
    <xf numFmtId="0" fontId="21" fillId="4" borderId="62" xfId="0" applyFont="1" applyFill="1" applyBorder="1" applyAlignment="1" applyProtection="1">
      <alignment horizontal="left" vertical="top" wrapText="1"/>
      <protection hidden="1"/>
    </xf>
    <xf numFmtId="1" fontId="24" fillId="5" borderId="4" xfId="0" applyNumberFormat="1" applyFont="1" applyFill="1" applyBorder="1" applyAlignment="1" applyProtection="1">
      <alignment horizontal="left" vertical="top" wrapText="1"/>
      <protection hidden="1"/>
    </xf>
    <xf numFmtId="1" fontId="1" fillId="2" borderId="1" xfId="0" applyNumberFormat="1" applyFont="1" applyFill="1" applyBorder="1" applyAlignment="1" applyProtection="1">
      <alignment horizontal="left" vertical="top" wrapText="1"/>
      <protection hidden="1"/>
    </xf>
    <xf numFmtId="0" fontId="1" fillId="2" borderId="8" xfId="0" applyFont="1" applyFill="1" applyBorder="1" applyAlignment="1" applyProtection="1">
      <alignment horizontal="center" vertical="center"/>
      <protection hidden="1"/>
    </xf>
    <xf numFmtId="0" fontId="1" fillId="2" borderId="12" xfId="0" applyFont="1" applyFill="1" applyBorder="1" applyAlignment="1" applyProtection="1">
      <alignment horizontal="center" vertical="center"/>
      <protection hidden="1"/>
    </xf>
    <xf numFmtId="0" fontId="11" fillId="2" borderId="4" xfId="0" applyFont="1" applyFill="1" applyBorder="1" applyAlignment="1" applyProtection="1">
      <alignment horizontal="center" vertical="center" wrapText="1"/>
      <protection hidden="1"/>
    </xf>
    <xf numFmtId="0" fontId="11" fillId="2" borderId="29" xfId="0" applyFont="1" applyFill="1" applyBorder="1" applyAlignment="1" applyProtection="1">
      <alignment horizontal="center" vertical="center" wrapText="1"/>
      <protection hidden="1"/>
    </xf>
    <xf numFmtId="1" fontId="23" fillId="5" borderId="4" xfId="0" applyNumberFormat="1" applyFont="1" applyFill="1" applyBorder="1" applyAlignment="1" applyProtection="1">
      <alignment horizontal="left" vertical="top" wrapText="1"/>
      <protection hidden="1"/>
    </xf>
    <xf numFmtId="1" fontId="26" fillId="5" borderId="4" xfId="0" applyNumberFormat="1" applyFont="1" applyFill="1" applyBorder="1" applyAlignment="1" applyProtection="1">
      <alignment horizontal="left" vertical="top" wrapText="1"/>
      <protection hidden="1"/>
    </xf>
    <xf numFmtId="1" fontId="27" fillId="5" borderId="4" xfId="0" applyNumberFormat="1" applyFont="1" applyFill="1" applyBorder="1" applyAlignment="1" applyProtection="1">
      <alignment horizontal="left" vertical="top" wrapText="1"/>
      <protection hidden="1"/>
    </xf>
  </cellXfs>
  <cellStyles count="1">
    <cellStyle name="Normal"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7F7F7F"/>
      <rgbColor rgb="FF9999FF"/>
      <rgbColor rgb="FF993366"/>
      <rgbColor rgb="FFF2F2F2"/>
      <rgbColor rgb="FFDBEEF4"/>
      <rgbColor rgb="FF660066"/>
      <rgbColor rgb="FFFF8080"/>
      <rgbColor rgb="FF0066CC"/>
      <rgbColor rgb="FFB7DEE8"/>
      <rgbColor rgb="FF000080"/>
      <rgbColor rgb="FFFF00FF"/>
      <rgbColor rgb="FFFFFF00"/>
      <rgbColor rgb="FF00FFFF"/>
      <rgbColor rgb="FF800080"/>
      <rgbColor rgb="FF800000"/>
      <rgbColor rgb="FF008080"/>
      <rgbColor rgb="FF0000FF"/>
      <rgbColor rgb="FF00CCCC"/>
      <rgbColor rgb="FFCCFFFF"/>
      <rgbColor rgb="FFCCFFCC"/>
      <rgbColor rgb="FFFFFF99"/>
      <rgbColor rgb="FF93CDDD"/>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257175</xdr:colOff>
      <xdr:row>28</xdr:row>
      <xdr:rowOff>790575</xdr:rowOff>
    </xdr:to>
    <xdr:sp macro="" textlink="">
      <xdr:nvSpPr>
        <xdr:cNvPr id="1028" name="shapetype_202" hidden="1">
          <a:extLst>
            <a:ext uri="{FF2B5EF4-FFF2-40B4-BE49-F238E27FC236}">
              <a16:creationId xmlns="" xmlns:a16="http://schemas.microsoft.com/office/drawing/2014/main" id="{00000000-0008-0000-04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257175</xdr:colOff>
      <xdr:row>28</xdr:row>
      <xdr:rowOff>790575</xdr:rowOff>
    </xdr:to>
    <xdr:sp macro="" textlink="">
      <xdr:nvSpPr>
        <xdr:cNvPr id="1026" name="Text Box 2" hidden="1">
          <a:extLst>
            <a:ext uri="{FF2B5EF4-FFF2-40B4-BE49-F238E27FC236}">
              <a16:creationId xmlns="" xmlns:a16="http://schemas.microsoft.com/office/drawing/2014/main" id="{00000000-0008-0000-04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28</xdr:row>
      <xdr:rowOff>28575</xdr:rowOff>
    </xdr:to>
    <xdr:sp macro="" textlink="">
      <xdr:nvSpPr>
        <xdr:cNvPr id="2052" name="shapetype_202" hidden="1">
          <a:extLst>
            <a:ext uri="{FF2B5EF4-FFF2-40B4-BE49-F238E27FC236}">
              <a16:creationId xmlns="" xmlns:a16="http://schemas.microsoft.com/office/drawing/2014/main" id="{00000000-0008-0000-0500-000004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514350</xdr:colOff>
      <xdr:row>28</xdr:row>
      <xdr:rowOff>28575</xdr:rowOff>
    </xdr:to>
    <xdr:sp macro="" textlink="">
      <xdr:nvSpPr>
        <xdr:cNvPr id="2050" name="Text Box 2" hidden="1">
          <a:extLst>
            <a:ext uri="{FF2B5EF4-FFF2-40B4-BE49-F238E27FC236}">
              <a16:creationId xmlns="" xmlns:a16="http://schemas.microsoft.com/office/drawing/2014/main" id="{00000000-0008-0000-0500-0000020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26</xdr:row>
      <xdr:rowOff>419100</xdr:rowOff>
    </xdr:to>
    <xdr:sp macro="" textlink="">
      <xdr:nvSpPr>
        <xdr:cNvPr id="3076" name="shapetype_202" hidden="1">
          <a:extLst>
            <a:ext uri="{FF2B5EF4-FFF2-40B4-BE49-F238E27FC236}">
              <a16:creationId xmlns="" xmlns:a16="http://schemas.microsoft.com/office/drawing/2014/main" id="{00000000-0008-0000-1200-000004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514350</xdr:colOff>
      <xdr:row>26</xdr:row>
      <xdr:rowOff>419100</xdr:rowOff>
    </xdr:to>
    <xdr:sp macro="" textlink="">
      <xdr:nvSpPr>
        <xdr:cNvPr id="3074" name="Text Box 2" hidden="1">
          <a:extLst>
            <a:ext uri="{FF2B5EF4-FFF2-40B4-BE49-F238E27FC236}">
              <a16:creationId xmlns="" xmlns:a16="http://schemas.microsoft.com/office/drawing/2014/main" id="{00000000-0008-0000-1200-0000020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27</xdr:row>
      <xdr:rowOff>219075</xdr:rowOff>
    </xdr:to>
    <xdr:sp macro="" textlink="">
      <xdr:nvSpPr>
        <xdr:cNvPr id="4098" name="shapetype_202" hidden="1">
          <a:extLst>
            <a:ext uri="{FF2B5EF4-FFF2-40B4-BE49-F238E27FC236}">
              <a16:creationId xmlns="" xmlns:a16="http://schemas.microsoft.com/office/drawing/2014/main" id="{00000000-0008-0000-1400-0000021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26</xdr:row>
      <xdr:rowOff>180975</xdr:rowOff>
    </xdr:to>
    <xdr:sp macro="" textlink="">
      <xdr:nvSpPr>
        <xdr:cNvPr id="5122" name="shapetype_202" hidden="1">
          <a:extLst>
            <a:ext uri="{FF2B5EF4-FFF2-40B4-BE49-F238E27FC236}">
              <a16:creationId xmlns="" xmlns:a16="http://schemas.microsoft.com/office/drawing/2014/main" id="{00000000-0008-0000-1500-0000021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33</xdr:row>
      <xdr:rowOff>114300</xdr:rowOff>
    </xdr:to>
    <xdr:sp macro="" textlink="">
      <xdr:nvSpPr>
        <xdr:cNvPr id="6146" name="shapetype_202" hidden="1">
          <a:extLst>
            <a:ext uri="{FF2B5EF4-FFF2-40B4-BE49-F238E27FC236}">
              <a16:creationId xmlns="" xmlns:a16="http://schemas.microsoft.com/office/drawing/2014/main" id="{00000000-0008-0000-1B00-00000218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514350</xdr:colOff>
      <xdr:row>27</xdr:row>
      <xdr:rowOff>57150</xdr:rowOff>
    </xdr:to>
    <xdr:sp macro="" textlink="">
      <xdr:nvSpPr>
        <xdr:cNvPr id="7172" name="shapetype_202" hidden="1">
          <a:extLst>
            <a:ext uri="{FF2B5EF4-FFF2-40B4-BE49-F238E27FC236}">
              <a16:creationId xmlns="" xmlns:a16="http://schemas.microsoft.com/office/drawing/2014/main" id="{00000000-0008-0000-1F00-0000041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514350</xdr:colOff>
      <xdr:row>27</xdr:row>
      <xdr:rowOff>57150</xdr:rowOff>
    </xdr:to>
    <xdr:sp macro="" textlink="">
      <xdr:nvSpPr>
        <xdr:cNvPr id="7170" name="Text Box 2" hidden="1">
          <a:extLst>
            <a:ext uri="{FF2B5EF4-FFF2-40B4-BE49-F238E27FC236}">
              <a16:creationId xmlns="" xmlns:a16="http://schemas.microsoft.com/office/drawing/2014/main" id="{00000000-0008-0000-1F00-0000021C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9.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zoomScaleNormal="100" workbookViewId="0">
      <selection activeCell="I1" sqref="I1"/>
    </sheetView>
  </sheetViews>
  <sheetFormatPr defaultRowHeight="12.75" x14ac:dyDescent="0.2"/>
  <cols>
    <col min="1" max="1025" width="8.28515625"/>
  </cols>
  <sheetData>
    <row r="1" spans="1:9" x14ac:dyDescent="0.2">
      <c r="A1" s="1" t="s">
        <v>0</v>
      </c>
      <c r="D1">
        <v>1</v>
      </c>
      <c r="E1">
        <v>1</v>
      </c>
      <c r="F1">
        <v>1</v>
      </c>
      <c r="G1">
        <v>1</v>
      </c>
      <c r="H1">
        <v>1</v>
      </c>
      <c r="I1">
        <v>1</v>
      </c>
    </row>
    <row r="2" spans="1:9" x14ac:dyDescent="0.2">
      <c r="A2" s="1" t="s">
        <v>1</v>
      </c>
    </row>
    <row r="3" spans="1:9" x14ac:dyDescent="0.2">
      <c r="A3" s="1" t="s">
        <v>2</v>
      </c>
    </row>
  </sheetData>
  <pageMargins left="0.7" right="0.7" top="0.75" bottom="0.75" header="0.51180555555555496" footer="0.51180555555555496"/>
  <pageSetup paperSize="0" scale="0" firstPageNumber="0" orientation="portrait" usePrinterDefaults="0" horizontalDpi="0" verticalDpi="0" copie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5"/>
  <sheetViews>
    <sheetView zoomScale="80" zoomScaleNormal="80" workbookViewId="0">
      <selection activeCell="F29" sqref="F29"/>
    </sheetView>
  </sheetViews>
  <sheetFormatPr defaultRowHeight="12.75" x14ac:dyDescent="0.2"/>
  <cols>
    <col min="1" max="2" width="8.28515625"/>
    <col min="3" max="3" width="49.7109375"/>
    <col min="4" max="4" width="62.7109375"/>
    <col min="5" max="5" width="6.140625"/>
    <col min="6" max="7" width="14.28515625"/>
    <col min="8" max="8" width="15.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1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c r="B7" s="67">
        <v>1.8</v>
      </c>
      <c r="C7" s="68" t="s">
        <v>18</v>
      </c>
      <c r="D7" s="69"/>
      <c r="E7" s="70"/>
      <c r="F7" s="71"/>
      <c r="G7" s="170">
        <f>G8+G15+G24+G33+G38+G45+G51+G60+G69+G75+G80</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7.25" thickTop="1" thickBot="1" x14ac:dyDescent="0.25">
      <c r="A8" s="87">
        <v>1</v>
      </c>
      <c r="B8" s="88" t="s">
        <v>19</v>
      </c>
      <c r="C8" s="89" t="s">
        <v>20</v>
      </c>
      <c r="D8" s="90"/>
      <c r="E8" s="91">
        <v>2</v>
      </c>
      <c r="F8" s="92"/>
      <c r="G8" s="172">
        <f>E8*F8</f>
        <v>0</v>
      </c>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9">
        <f t="shared" ref="B9:B14" si="0">ROW(A1)</f>
        <v>1</v>
      </c>
      <c r="C9" s="54" t="s">
        <v>339</v>
      </c>
      <c r="D9" s="74"/>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9">
        <f t="shared" si="0"/>
        <v>2</v>
      </c>
      <c r="C10" s="59" t="s">
        <v>340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9">
        <f t="shared" si="0"/>
        <v>3</v>
      </c>
      <c r="C11" s="59" t="s">
        <v>341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9">
        <f t="shared" si="0"/>
        <v>4</v>
      </c>
      <c r="C12" s="59" t="s">
        <v>342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9">
        <f t="shared" si="0"/>
        <v>5</v>
      </c>
      <c r="C13" s="59" t="s">
        <v>343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6.5" thickBot="1" x14ac:dyDescent="0.25">
      <c r="A14" s="72"/>
      <c r="B14" s="79">
        <f t="shared" si="0"/>
        <v>6</v>
      </c>
      <c r="C14" s="81" t="s">
        <v>344</v>
      </c>
      <c r="D14" s="82"/>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6.5" thickBot="1" x14ac:dyDescent="0.25">
      <c r="A15" s="94">
        <v>2</v>
      </c>
      <c r="B15" s="95" t="s">
        <v>21</v>
      </c>
      <c r="C15" s="96" t="s">
        <v>22</v>
      </c>
      <c r="D15" s="97"/>
      <c r="E15" s="98">
        <v>10</v>
      </c>
      <c r="F15" s="99"/>
      <c r="G15" s="174">
        <f>E15*F15</f>
        <v>0</v>
      </c>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9">
        <f t="shared" ref="B16:B23" si="1">ROW(A1)</f>
        <v>1</v>
      </c>
      <c r="C16" s="54" t="s">
        <v>345</v>
      </c>
      <c r="D16" s="74"/>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9">
        <f t="shared" si="1"/>
        <v>2</v>
      </c>
      <c r="C17" s="59" t="s">
        <v>346</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9">
        <f t="shared" si="1"/>
        <v>3</v>
      </c>
      <c r="C18" s="59" t="s">
        <v>347</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63" x14ac:dyDescent="0.2">
      <c r="A19" s="72"/>
      <c r="B19" s="79">
        <f t="shared" si="1"/>
        <v>4</v>
      </c>
      <c r="C19" s="59" t="s">
        <v>348</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9">
        <f t="shared" si="1"/>
        <v>5</v>
      </c>
      <c r="C20" s="59" t="s">
        <v>349</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9">
        <f t="shared" si="1"/>
        <v>6</v>
      </c>
      <c r="C21" s="59" t="s">
        <v>350</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9">
        <f t="shared" si="1"/>
        <v>7</v>
      </c>
      <c r="C22" s="59" t="s">
        <v>351</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6.5" thickBot="1" x14ac:dyDescent="0.25">
      <c r="A23" s="72"/>
      <c r="B23" s="79">
        <f t="shared" si="1"/>
        <v>8</v>
      </c>
      <c r="C23" s="81" t="s">
        <v>352</v>
      </c>
      <c r="D23" s="82"/>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6.5" thickBot="1" x14ac:dyDescent="0.25">
      <c r="A24" s="94">
        <v>3</v>
      </c>
      <c r="B24" s="95" t="s">
        <v>23</v>
      </c>
      <c r="C24" s="96" t="s">
        <v>24</v>
      </c>
      <c r="D24" s="97"/>
      <c r="E24" s="98">
        <v>40</v>
      </c>
      <c r="F24" s="99"/>
      <c r="G24" s="174">
        <f>E24*F24</f>
        <v>0</v>
      </c>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31.5" x14ac:dyDescent="0.2">
      <c r="A25" s="72"/>
      <c r="B25" s="79">
        <f t="shared" ref="B25:B32" si="2">ROW(A1)</f>
        <v>1</v>
      </c>
      <c r="C25" s="54" t="s">
        <v>345</v>
      </c>
      <c r="D25" s="74"/>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9">
        <f t="shared" si="2"/>
        <v>2</v>
      </c>
      <c r="C26" s="59" t="s">
        <v>346</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9">
        <f t="shared" si="2"/>
        <v>3</v>
      </c>
      <c r="C27" s="59" t="s">
        <v>347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63" x14ac:dyDescent="0.2">
      <c r="A28" s="72"/>
      <c r="B28" s="79">
        <f t="shared" si="2"/>
        <v>4</v>
      </c>
      <c r="C28" s="59" t="s">
        <v>348</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9">
        <f t="shared" si="2"/>
        <v>5</v>
      </c>
      <c r="C29" s="59" t="s">
        <v>349</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9">
        <f t="shared" si="2"/>
        <v>6</v>
      </c>
      <c r="C30" s="59" t="s">
        <v>353</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9">
        <f t="shared" si="2"/>
        <v>7</v>
      </c>
      <c r="C31" s="59" t="s">
        <v>351</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6.5" thickBot="1" x14ac:dyDescent="0.25">
      <c r="A32" s="72"/>
      <c r="B32" s="79">
        <f t="shared" si="2"/>
        <v>8</v>
      </c>
      <c r="C32" s="81" t="s">
        <v>352</v>
      </c>
      <c r="D32" s="82"/>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6.5" thickBot="1" x14ac:dyDescent="0.25">
      <c r="A33" s="94">
        <v>4</v>
      </c>
      <c r="B33" s="95" t="s">
        <v>25</v>
      </c>
      <c r="C33" s="96" t="s">
        <v>26</v>
      </c>
      <c r="D33" s="97"/>
      <c r="E33" s="98">
        <v>6</v>
      </c>
      <c r="F33" s="99"/>
      <c r="G33" s="174">
        <f>E33*F33</f>
        <v>0</v>
      </c>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9">
        <f>ROW(A1)</f>
        <v>1</v>
      </c>
      <c r="C34" s="54" t="s">
        <v>354</v>
      </c>
      <c r="D34" s="74"/>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9">
        <f>ROW(A2)</f>
        <v>2</v>
      </c>
      <c r="C35" s="59" t="s">
        <v>340</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9">
        <f>ROW(A3)</f>
        <v>3</v>
      </c>
      <c r="C36" s="59" t="s">
        <v>355</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6.5" thickBot="1" x14ac:dyDescent="0.25">
      <c r="A37" s="72"/>
      <c r="B37" s="79">
        <f>ROW(A4)</f>
        <v>4</v>
      </c>
      <c r="C37" s="81" t="s">
        <v>356</v>
      </c>
      <c r="D37" s="82"/>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6.5" thickBot="1" x14ac:dyDescent="0.25">
      <c r="A38" s="94">
        <v>5</v>
      </c>
      <c r="B38" s="95" t="s">
        <v>27</v>
      </c>
      <c r="C38" s="96" t="s">
        <v>28</v>
      </c>
      <c r="D38" s="97"/>
      <c r="E38" s="98">
        <v>2</v>
      </c>
      <c r="F38" s="99"/>
      <c r="G38" s="174">
        <f>E38*F38</f>
        <v>0</v>
      </c>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47.25" x14ac:dyDescent="0.2">
      <c r="A39" s="72"/>
      <c r="B39" s="79">
        <f t="shared" ref="B39:B44" si="3">ROW(A1)</f>
        <v>1</v>
      </c>
      <c r="C39" s="54" t="s">
        <v>357</v>
      </c>
      <c r="D39" s="74"/>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5.75" x14ac:dyDescent="0.2">
      <c r="A40" s="72"/>
      <c r="B40" s="79">
        <f t="shared" si="3"/>
        <v>2</v>
      </c>
      <c r="C40" s="59" t="s">
        <v>358</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72"/>
      <c r="B41" s="79">
        <f t="shared" si="3"/>
        <v>3</v>
      </c>
      <c r="C41" s="59" t="s">
        <v>359</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5.75" x14ac:dyDescent="0.2">
      <c r="A42" s="72"/>
      <c r="B42" s="79">
        <f t="shared" si="3"/>
        <v>4</v>
      </c>
      <c r="C42" s="59" t="s">
        <v>360</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9">
        <f t="shared" si="3"/>
        <v>5</v>
      </c>
      <c r="C43" s="59" t="s">
        <v>361</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6.5" thickBot="1" x14ac:dyDescent="0.25">
      <c r="A44" s="72"/>
      <c r="B44" s="79">
        <f t="shared" si="3"/>
        <v>6</v>
      </c>
      <c r="C44" s="81" t="s">
        <v>362</v>
      </c>
      <c r="D44" s="82"/>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6.5" thickBot="1" x14ac:dyDescent="0.25">
      <c r="A45" s="94">
        <v>6</v>
      </c>
      <c r="B45" s="95" t="s">
        <v>29</v>
      </c>
      <c r="C45" s="96" t="s">
        <v>30</v>
      </c>
      <c r="D45" s="97"/>
      <c r="E45" s="98">
        <v>2</v>
      </c>
      <c r="F45" s="99"/>
      <c r="G45" s="174">
        <f>E45*F45</f>
        <v>0</v>
      </c>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9">
        <f>ROW(A1)</f>
        <v>1</v>
      </c>
      <c r="C46" s="54" t="s">
        <v>363</v>
      </c>
      <c r="D46" s="74"/>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9">
        <f>ROW(A2)</f>
        <v>2</v>
      </c>
      <c r="C47" s="59" t="s">
        <v>364</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31.5" x14ac:dyDescent="0.2">
      <c r="A48" s="72"/>
      <c r="B48" s="79">
        <f>ROW(A3)</f>
        <v>3</v>
      </c>
      <c r="C48" s="59" t="s">
        <v>365</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31.5" x14ac:dyDescent="0.2">
      <c r="A49" s="72"/>
      <c r="B49" s="79">
        <f>ROW(A4)</f>
        <v>4</v>
      </c>
      <c r="C49" s="59" t="s">
        <v>366</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16.5" thickBot="1" x14ac:dyDescent="0.25">
      <c r="A50" s="72"/>
      <c r="B50" s="79">
        <f>ROW(A5)</f>
        <v>5</v>
      </c>
      <c r="C50" s="81" t="s">
        <v>367</v>
      </c>
      <c r="D50" s="82"/>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16.5" thickBot="1" x14ac:dyDescent="0.25">
      <c r="A51" s="94">
        <v>7</v>
      </c>
      <c r="B51" s="95" t="s">
        <v>31</v>
      </c>
      <c r="C51" s="96" t="s">
        <v>32</v>
      </c>
      <c r="D51" s="97"/>
      <c r="E51" s="98">
        <v>4</v>
      </c>
      <c r="F51" s="99"/>
      <c r="G51" s="174">
        <f>E51*F51</f>
        <v>0</v>
      </c>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15.75" x14ac:dyDescent="0.2">
      <c r="A52" s="72"/>
      <c r="B52" s="79">
        <f t="shared" ref="B52:B59" si="4">ROW(A1)</f>
        <v>1</v>
      </c>
      <c r="C52" s="54" t="s">
        <v>368</v>
      </c>
      <c r="D52" s="74"/>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5.75" x14ac:dyDescent="0.2">
      <c r="A53" s="72"/>
      <c r="B53" s="79">
        <f t="shared" si="4"/>
        <v>2</v>
      </c>
      <c r="C53" s="59" t="s">
        <v>369</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9">
        <f t="shared" si="4"/>
        <v>3</v>
      </c>
      <c r="C54" s="59" t="s">
        <v>370</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9">
        <f t="shared" si="4"/>
        <v>4</v>
      </c>
      <c r="C55" s="59" t="s">
        <v>371</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9">
        <f t="shared" si="4"/>
        <v>5</v>
      </c>
      <c r="C56" s="59" t="s">
        <v>372</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72"/>
      <c r="B57" s="79">
        <f t="shared" si="4"/>
        <v>6</v>
      </c>
      <c r="C57" s="59" t="s">
        <v>373</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72"/>
      <c r="B58" s="79">
        <f t="shared" si="4"/>
        <v>7</v>
      </c>
      <c r="C58" s="59" t="s">
        <v>374</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6.5" thickBot="1" x14ac:dyDescent="0.25">
      <c r="A59" s="72"/>
      <c r="B59" s="79">
        <f t="shared" si="4"/>
        <v>8</v>
      </c>
      <c r="C59" s="81" t="s">
        <v>375</v>
      </c>
      <c r="D59" s="82"/>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6.5" thickBot="1" x14ac:dyDescent="0.25">
      <c r="A60" s="94">
        <v>8</v>
      </c>
      <c r="B60" s="95" t="s">
        <v>33</v>
      </c>
      <c r="C60" s="96" t="s">
        <v>34</v>
      </c>
      <c r="D60" s="97"/>
      <c r="E60" s="98">
        <v>4</v>
      </c>
      <c r="F60" s="99"/>
      <c r="G60" s="174">
        <f>E60*F60</f>
        <v>0</v>
      </c>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15.75" x14ac:dyDescent="0.2">
      <c r="A61" s="72"/>
      <c r="B61" s="79">
        <f t="shared" ref="B61:B68" si="5">ROW(A1)</f>
        <v>1</v>
      </c>
      <c r="C61" s="54" t="s">
        <v>368</v>
      </c>
      <c r="D61" s="74"/>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9">
        <f t="shared" si="5"/>
        <v>2</v>
      </c>
      <c r="C62" s="59" t="s">
        <v>369</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5.75" x14ac:dyDescent="0.2">
      <c r="A63" s="72"/>
      <c r="B63" s="79">
        <f t="shared" si="5"/>
        <v>3</v>
      </c>
      <c r="C63" s="59" t="s">
        <v>370</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15.75" x14ac:dyDescent="0.2">
      <c r="A64" s="72"/>
      <c r="B64" s="79">
        <f t="shared" si="5"/>
        <v>4</v>
      </c>
      <c r="C64" s="59" t="s">
        <v>376</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5.75" x14ac:dyDescent="0.2">
      <c r="A65" s="72"/>
      <c r="B65" s="79">
        <f t="shared" si="5"/>
        <v>5</v>
      </c>
      <c r="C65" s="59" t="s">
        <v>377</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15.75" x14ac:dyDescent="0.2">
      <c r="A66" s="72"/>
      <c r="B66" s="79">
        <f t="shared" si="5"/>
        <v>6</v>
      </c>
      <c r="C66" s="59" t="s">
        <v>373</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15.75" x14ac:dyDescent="0.2">
      <c r="A67" s="72"/>
      <c r="B67" s="79">
        <f t="shared" si="5"/>
        <v>7</v>
      </c>
      <c r="C67" s="59" t="s">
        <v>374</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16.5" thickBot="1" x14ac:dyDescent="0.25">
      <c r="A68" s="72"/>
      <c r="B68" s="79">
        <f t="shared" si="5"/>
        <v>8</v>
      </c>
      <c r="C68" s="81" t="s">
        <v>378</v>
      </c>
      <c r="D68" s="82"/>
      <c r="E68" s="75"/>
      <c r="F68" s="76"/>
      <c r="G68" s="77"/>
      <c r="H68" s="177"/>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row r="69" spans="1:37" ht="16.5" thickBot="1" x14ac:dyDescent="0.25">
      <c r="A69" s="94">
        <v>9</v>
      </c>
      <c r="B69" s="95" t="s">
        <v>35</v>
      </c>
      <c r="C69" s="96" t="s">
        <v>36</v>
      </c>
      <c r="D69" s="97"/>
      <c r="E69" s="98">
        <v>4</v>
      </c>
      <c r="F69" s="99"/>
      <c r="G69" s="100">
        <f>E69*F69</f>
        <v>0</v>
      </c>
      <c r="H69" s="177"/>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row>
    <row r="70" spans="1:37" ht="15.75" x14ac:dyDescent="0.2">
      <c r="A70" s="72"/>
      <c r="B70" s="79">
        <f>ROW(A1)</f>
        <v>1</v>
      </c>
      <c r="C70" s="54" t="s">
        <v>379</v>
      </c>
      <c r="D70" s="74"/>
      <c r="E70" s="75"/>
      <c r="F70" s="76"/>
      <c r="G70" s="77"/>
      <c r="H70" s="177"/>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row>
    <row r="71" spans="1:37" ht="15.75" x14ac:dyDescent="0.2">
      <c r="A71" s="72"/>
      <c r="B71" s="79">
        <f>ROW(A2)</f>
        <v>2</v>
      </c>
      <c r="C71" s="59" t="s">
        <v>380</v>
      </c>
      <c r="D71" s="16"/>
      <c r="E71" s="75"/>
      <c r="F71" s="76"/>
      <c r="G71" s="77"/>
      <c r="H71" s="177"/>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row>
    <row r="72" spans="1:37" ht="15.75" x14ac:dyDescent="0.2">
      <c r="A72" s="72"/>
      <c r="B72" s="79">
        <f>ROW(A3)</f>
        <v>3</v>
      </c>
      <c r="C72" s="59" t="s">
        <v>381</v>
      </c>
      <c r="D72" s="16"/>
      <c r="E72" s="75"/>
      <c r="F72" s="76"/>
      <c r="G72" s="77"/>
      <c r="H72" s="177"/>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row>
    <row r="73" spans="1:37" ht="15.75" x14ac:dyDescent="0.2">
      <c r="A73" s="72"/>
      <c r="B73" s="79">
        <f>ROW(A4)</f>
        <v>4</v>
      </c>
      <c r="C73" s="59" t="s">
        <v>382</v>
      </c>
      <c r="D73" s="16"/>
      <c r="E73" s="75"/>
      <c r="F73" s="76"/>
      <c r="G73" s="77"/>
      <c r="H73" s="177"/>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row>
    <row r="74" spans="1:37" ht="16.5" thickBot="1" x14ac:dyDescent="0.25">
      <c r="A74" s="72"/>
      <c r="B74" s="79">
        <f>ROW(A5)</f>
        <v>5</v>
      </c>
      <c r="C74" s="81" t="s">
        <v>383</v>
      </c>
      <c r="D74" s="82"/>
      <c r="E74" s="75"/>
      <c r="F74" s="76"/>
      <c r="G74" s="77"/>
      <c r="H74" s="177"/>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row>
    <row r="75" spans="1:37" ht="16.5" thickBot="1" x14ac:dyDescent="0.25">
      <c r="A75" s="94">
        <v>10</v>
      </c>
      <c r="B75" s="95" t="s">
        <v>37</v>
      </c>
      <c r="C75" s="96" t="s">
        <v>38</v>
      </c>
      <c r="D75" s="97"/>
      <c r="E75" s="98">
        <v>4</v>
      </c>
      <c r="F75" s="99"/>
      <c r="G75" s="100">
        <f>E75*F75</f>
        <v>0</v>
      </c>
      <c r="H75" s="177"/>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row>
    <row r="76" spans="1:37" ht="15.75" x14ac:dyDescent="0.2">
      <c r="A76" s="72"/>
      <c r="B76" s="79">
        <f>ROW(A1)</f>
        <v>1</v>
      </c>
      <c r="C76" s="101" t="s">
        <v>384</v>
      </c>
      <c r="D76" s="102"/>
      <c r="E76" s="75"/>
      <c r="F76" s="103"/>
      <c r="G76" s="103"/>
      <c r="H76" s="177"/>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row>
    <row r="77" spans="1:37" ht="15.75" x14ac:dyDescent="0.2">
      <c r="A77" s="83"/>
      <c r="B77" s="79">
        <f>ROW(A2)</f>
        <v>2</v>
      </c>
      <c r="C77" s="59" t="s">
        <v>379</v>
      </c>
      <c r="D77" s="104"/>
      <c r="E77" s="75"/>
      <c r="F77" s="105"/>
      <c r="G77" s="105"/>
      <c r="H77" s="177"/>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row>
    <row r="78" spans="1:37" s="86" customFormat="1" ht="15.75" x14ac:dyDescent="0.2">
      <c r="A78" s="106"/>
      <c r="B78" s="79">
        <f>ROW(A3)</f>
        <v>3</v>
      </c>
      <c r="C78" s="107" t="s">
        <v>385</v>
      </c>
      <c r="D78" s="108"/>
      <c r="E78" s="109"/>
      <c r="F78" s="76"/>
      <c r="G78" s="103"/>
      <c r="H78" s="177"/>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row>
    <row r="79" spans="1:37" ht="16.5" thickBot="1" x14ac:dyDescent="0.25">
      <c r="A79" s="110"/>
      <c r="B79" s="79">
        <f>ROW(A4)</f>
        <v>4</v>
      </c>
      <c r="C79" s="111" t="s">
        <v>386</v>
      </c>
      <c r="D79" s="108"/>
      <c r="E79" s="109"/>
      <c r="F79" s="76"/>
      <c r="G79" s="103"/>
      <c r="H79" s="177"/>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row>
    <row r="80" spans="1:37" ht="16.5" thickBot="1" x14ac:dyDescent="0.25">
      <c r="A80" s="94">
        <v>11</v>
      </c>
      <c r="B80" s="95" t="s">
        <v>39</v>
      </c>
      <c r="C80" s="96" t="s">
        <v>40</v>
      </c>
      <c r="D80" s="97"/>
      <c r="E80" s="98">
        <v>2</v>
      </c>
      <c r="F80" s="99"/>
      <c r="G80" s="100">
        <f>E80*F80</f>
        <v>0</v>
      </c>
      <c r="H80" s="177"/>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row>
    <row r="81" spans="1:37" s="86" customFormat="1" ht="31.5" x14ac:dyDescent="0.2">
      <c r="A81" s="112"/>
      <c r="B81" s="73">
        <f>ROW(A1)</f>
        <v>1</v>
      </c>
      <c r="C81" s="54" t="s">
        <v>387</v>
      </c>
      <c r="D81" s="74"/>
      <c r="E81" s="109"/>
      <c r="F81" s="76"/>
      <c r="G81" s="103"/>
      <c r="H81" s="177"/>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row>
    <row r="82" spans="1:37" ht="15.75" x14ac:dyDescent="0.2">
      <c r="A82" s="83"/>
      <c r="B82" s="78">
        <f>ROW(A2)</f>
        <v>2</v>
      </c>
      <c r="C82" s="59" t="s">
        <v>388</v>
      </c>
      <c r="D82" s="104"/>
      <c r="E82" s="75"/>
      <c r="F82" s="103"/>
      <c r="G82" s="103"/>
      <c r="H82" s="177"/>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row>
    <row r="83" spans="1:37" ht="15.75" x14ac:dyDescent="0.2">
      <c r="A83" s="83"/>
      <c r="B83" s="78">
        <f>ROW(A3)</f>
        <v>3</v>
      </c>
      <c r="C83" s="59" t="s">
        <v>389</v>
      </c>
      <c r="D83" s="104"/>
      <c r="E83" s="75"/>
      <c r="F83" s="103"/>
      <c r="G83" s="103"/>
      <c r="H83" s="177"/>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row>
    <row r="84" spans="1:37" ht="15.75" x14ac:dyDescent="0.2">
      <c r="A84" s="83"/>
      <c r="B84" s="78">
        <f>ROW(A4)</f>
        <v>4</v>
      </c>
      <c r="C84" s="59" t="s">
        <v>390</v>
      </c>
      <c r="D84" s="104"/>
      <c r="E84" s="75"/>
      <c r="F84" s="103"/>
      <c r="G84" s="103"/>
      <c r="H84" s="177"/>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row>
    <row r="85" spans="1:37" ht="32.25" thickBot="1" x14ac:dyDescent="0.25">
      <c r="A85" s="113"/>
      <c r="B85" s="114">
        <f>ROW(A5)</f>
        <v>5</v>
      </c>
      <c r="C85" s="115" t="s">
        <v>391</v>
      </c>
      <c r="D85" s="116"/>
      <c r="E85" s="117"/>
      <c r="F85" s="92"/>
      <c r="G85" s="118"/>
      <c r="H85" s="178"/>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$D$1:$D$85</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zoomScale="80" zoomScaleNormal="80" workbookViewId="0">
      <selection activeCell="H10" sqref="H10"/>
    </sheetView>
  </sheetViews>
  <sheetFormatPr defaultRowHeight="12.75" x14ac:dyDescent="0.2"/>
  <cols>
    <col min="1" max="2" width="8.28515625"/>
    <col min="3" max="3" width="49.7109375"/>
    <col min="4" max="4" width="62.7109375"/>
    <col min="5" max="5" width="6.140625"/>
    <col min="6" max="7" width="14.28515625"/>
    <col min="8" max="8" width="19.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1.9</v>
      </c>
      <c r="C7" s="68" t="s">
        <v>41</v>
      </c>
      <c r="D7" s="69"/>
      <c r="E7" s="70">
        <v>4</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31" si="0">ROW(A1)</f>
        <v>1</v>
      </c>
      <c r="C8" s="54" t="s">
        <v>392</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393</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394</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8">
        <f t="shared" si="0"/>
        <v>4</v>
      </c>
      <c r="C11" s="59" t="s">
        <v>395</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396</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397</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398</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399</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400</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401</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8">
        <f t="shared" si="0"/>
        <v>11</v>
      </c>
      <c r="C18" s="59" t="s">
        <v>402</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403</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404</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14</v>
      </c>
      <c r="C21" s="59" t="s">
        <v>405</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f t="shared" si="0"/>
        <v>15</v>
      </c>
      <c r="C22" s="59" t="s">
        <v>406</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31.5" x14ac:dyDescent="0.2">
      <c r="A23" s="72"/>
      <c r="B23" s="78">
        <f t="shared" si="0"/>
        <v>16</v>
      </c>
      <c r="C23" s="59" t="s">
        <v>407</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17</v>
      </c>
      <c r="C24" s="59" t="s">
        <v>408</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409</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 t="shared" si="0"/>
        <v>19</v>
      </c>
      <c r="C26" s="59" t="s">
        <v>410</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411</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0"/>
        <v>21</v>
      </c>
      <c r="C28" s="59" t="s">
        <v>412</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 t="shared" si="0"/>
        <v>22</v>
      </c>
      <c r="C29" s="59" t="s">
        <v>413</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31.5" x14ac:dyDescent="0.2">
      <c r="A30" s="72"/>
      <c r="B30" s="78">
        <f t="shared" si="0"/>
        <v>23</v>
      </c>
      <c r="C30" s="59" t="s">
        <v>414</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6.5" thickBot="1" x14ac:dyDescent="0.25">
      <c r="A31" s="127"/>
      <c r="B31" s="114">
        <f t="shared" si="0"/>
        <v>24</v>
      </c>
      <c r="C31" s="115" t="s">
        <v>415</v>
      </c>
      <c r="D31" s="116"/>
      <c r="E31" s="130"/>
      <c r="F31" s="92"/>
      <c r="G31" s="172"/>
      <c r="H31" s="178"/>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$D$1:$D$31</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zoomScale="80" zoomScaleNormal="80" workbookViewId="0">
      <selection activeCell="A14" sqref="A14:XFD14"/>
    </sheetView>
  </sheetViews>
  <sheetFormatPr defaultRowHeight="12.75" x14ac:dyDescent="0.2"/>
  <cols>
    <col min="1" max="1" width="8.28515625"/>
    <col min="2" max="2" width="8" style="119"/>
    <col min="3" max="3" width="49.7109375"/>
    <col min="4" max="4" width="62.7109375"/>
    <col min="5" max="5" width="6.140625"/>
    <col min="6" max="7" width="14.28515625"/>
    <col min="8" max="8" width="19.140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39" thickTop="1" thickBot="1" x14ac:dyDescent="0.35">
      <c r="A7" s="66"/>
      <c r="B7" s="120">
        <v>1.1000000000000001</v>
      </c>
      <c r="C7" s="121" t="s">
        <v>42</v>
      </c>
      <c r="D7" s="122"/>
      <c r="E7" s="70"/>
      <c r="F7" s="71"/>
      <c r="G7" s="170">
        <f>G8+G16+G26</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7.25" thickTop="1" thickBot="1" x14ac:dyDescent="0.25">
      <c r="A8" s="87">
        <v>1</v>
      </c>
      <c r="B8" s="123" t="s">
        <v>43</v>
      </c>
      <c r="C8" s="124" t="s">
        <v>44</v>
      </c>
      <c r="D8" s="90"/>
      <c r="E8" s="91">
        <v>160</v>
      </c>
      <c r="F8" s="92"/>
      <c r="G8" s="172">
        <f>E8*F8</f>
        <v>0</v>
      </c>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6.5" thickBot="1" x14ac:dyDescent="0.25">
      <c r="A9" s="72"/>
      <c r="B9" s="79">
        <f t="shared" ref="B9:B15" si="0">ROW(A1)</f>
        <v>1</v>
      </c>
      <c r="C9" s="125" t="s">
        <v>416</v>
      </c>
      <c r="D9" s="74"/>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21.75" customHeight="1" x14ac:dyDescent="0.2">
      <c r="A10" s="72"/>
      <c r="B10" s="79">
        <f t="shared" si="0"/>
        <v>2</v>
      </c>
      <c r="C10" s="54" t="s">
        <v>417</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22.5" customHeight="1" x14ac:dyDescent="0.2">
      <c r="A11" s="72"/>
      <c r="B11" s="79">
        <f t="shared" si="0"/>
        <v>3</v>
      </c>
      <c r="C11" s="59" t="s">
        <v>418</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1.5" x14ac:dyDescent="0.2">
      <c r="A12" s="72"/>
      <c r="B12" s="79">
        <f t="shared" si="0"/>
        <v>4</v>
      </c>
      <c r="C12" s="59" t="s">
        <v>419</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21" customHeight="1" x14ac:dyDescent="0.2">
      <c r="A13" s="72"/>
      <c r="B13" s="79">
        <f t="shared" si="0"/>
        <v>5</v>
      </c>
      <c r="C13" s="59" t="s">
        <v>420</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8.25" customHeight="1" x14ac:dyDescent="0.2">
      <c r="A14" s="72"/>
      <c r="B14" s="79">
        <f t="shared" si="0"/>
        <v>6</v>
      </c>
      <c r="C14" s="59" t="s">
        <v>421</v>
      </c>
      <c r="D14" s="82"/>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6.5" thickBot="1" x14ac:dyDescent="0.25">
      <c r="A15" s="72"/>
      <c r="B15" s="79">
        <f t="shared" si="0"/>
        <v>7</v>
      </c>
      <c r="C15" s="81" t="s">
        <v>422</v>
      </c>
      <c r="D15" s="82"/>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6.5" thickBot="1" x14ac:dyDescent="0.25">
      <c r="A16" s="94">
        <v>2</v>
      </c>
      <c r="B16" s="126" t="s">
        <v>45</v>
      </c>
      <c r="C16" s="96" t="s">
        <v>46</v>
      </c>
      <c r="D16" s="97"/>
      <c r="E16" s="98">
        <v>100</v>
      </c>
      <c r="F16" s="99"/>
      <c r="G16" s="174">
        <f>E16*F16</f>
        <v>0</v>
      </c>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9">
        <f t="shared" ref="B17:B25" si="1">ROW(A1)</f>
        <v>1</v>
      </c>
      <c r="C17" s="54" t="s">
        <v>423</v>
      </c>
      <c r="D17" s="74"/>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9">
        <f t="shared" si="1"/>
        <v>2</v>
      </c>
      <c r="C18" s="59" t="s">
        <v>424</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9">
        <f t="shared" si="1"/>
        <v>3</v>
      </c>
      <c r="C19" s="59" t="s">
        <v>425</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9">
        <f t="shared" si="1"/>
        <v>4</v>
      </c>
      <c r="C20" s="59" t="s">
        <v>426</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9">
        <f t="shared" si="1"/>
        <v>5</v>
      </c>
      <c r="C21" s="59" t="s">
        <v>427</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9">
        <f t="shared" si="1"/>
        <v>6</v>
      </c>
      <c r="C22" s="59" t="s">
        <v>428</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9">
        <f t="shared" si="1"/>
        <v>7</v>
      </c>
      <c r="C23" s="59" t="s">
        <v>429</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9">
        <f t="shared" si="1"/>
        <v>8</v>
      </c>
      <c r="C24" s="81" t="s">
        <v>430</v>
      </c>
      <c r="D24" s="82"/>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32.25" thickBot="1" x14ac:dyDescent="0.25">
      <c r="A25" s="72"/>
      <c r="B25" s="79">
        <f t="shared" si="1"/>
        <v>9</v>
      </c>
      <c r="C25" s="54" t="s">
        <v>431</v>
      </c>
      <c r="D25" s="74"/>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6.5" thickBot="1" x14ac:dyDescent="0.25">
      <c r="A26" s="94">
        <v>3</v>
      </c>
      <c r="B26" s="126" t="s">
        <v>47</v>
      </c>
      <c r="C26" s="96" t="s">
        <v>48</v>
      </c>
      <c r="D26" s="97"/>
      <c r="E26" s="98">
        <v>100</v>
      </c>
      <c r="F26" s="99"/>
      <c r="G26" s="174">
        <f>E26*F26</f>
        <v>0</v>
      </c>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9">
        <f>ROW(A1)</f>
        <v>1</v>
      </c>
      <c r="C27" s="54" t="s">
        <v>423</v>
      </c>
      <c r="D27" s="74"/>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9">
        <f>ROW(A2)</f>
        <v>2</v>
      </c>
      <c r="C28" s="59" t="s">
        <v>432</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9">
        <f>ROW(A3)</f>
        <v>3</v>
      </c>
      <c r="C29" s="59" t="s">
        <v>433</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9">
        <f>ROW(A4)</f>
        <v>4</v>
      </c>
      <c r="C30" s="81" t="s">
        <v>434</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32.25" thickBot="1" x14ac:dyDescent="0.25">
      <c r="A31" s="127"/>
      <c r="B31" s="128">
        <f>ROW(A5)</f>
        <v>5</v>
      </c>
      <c r="C31" s="129" t="s">
        <v>435</v>
      </c>
      <c r="D31" s="116"/>
      <c r="E31" s="130"/>
      <c r="F31" s="92"/>
      <c r="G31" s="172"/>
      <c r="H31" s="178"/>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$D$1:$D$31</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
  <sheetViews>
    <sheetView topLeftCell="A4" zoomScale="80" zoomScaleNormal="80" workbookViewId="0">
      <selection activeCell="C20" sqref="C20"/>
    </sheetView>
  </sheetViews>
  <sheetFormatPr defaultRowHeight="12.75" x14ac:dyDescent="0.2"/>
  <cols>
    <col min="1" max="2" width="8.28515625"/>
    <col min="3" max="3" width="49.7109375"/>
    <col min="4" max="4" width="62.7109375"/>
    <col min="5" max="5" width="6.140625"/>
    <col min="6" max="7" width="14.28515625"/>
    <col min="8" max="8" width="16.140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131">
        <v>1.1100000000000001</v>
      </c>
      <c r="C7" s="68" t="s">
        <v>49</v>
      </c>
      <c r="D7" s="69"/>
      <c r="E7" s="70">
        <v>2</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48" thickTop="1" x14ac:dyDescent="0.2">
      <c r="A8" s="72"/>
      <c r="B8" s="73">
        <f t="shared" ref="B8:B15" si="0">ROW(A1)</f>
        <v>1</v>
      </c>
      <c r="C8" s="54" t="s">
        <v>436</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437</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438</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439</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440</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441</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442</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6.5" thickBot="1" x14ac:dyDescent="0.25">
      <c r="A15" s="127"/>
      <c r="B15" s="114">
        <f t="shared" si="0"/>
        <v>8</v>
      </c>
      <c r="C15" s="115" t="s">
        <v>443</v>
      </c>
      <c r="D15" s="116"/>
      <c r="E15" s="130"/>
      <c r="F15" s="92"/>
      <c r="G15" s="172"/>
      <c r="H15" s="178"/>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$D$1:$D$15</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
  <sheetViews>
    <sheetView zoomScale="80" zoomScaleNormal="80" workbookViewId="0">
      <selection activeCell="C11" sqref="C11"/>
    </sheetView>
  </sheetViews>
  <sheetFormatPr defaultRowHeight="12.75" x14ac:dyDescent="0.2"/>
  <cols>
    <col min="1" max="2" width="8.28515625"/>
    <col min="3" max="3" width="49.7109375"/>
    <col min="4" max="4" width="62.7109375"/>
    <col min="5" max="5" width="6.140625"/>
    <col min="6" max="7" width="14.28515625"/>
    <col min="8" max="8" width="15.71093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95.25" thickTop="1" thickBot="1" x14ac:dyDescent="0.25">
      <c r="A7" s="66">
        <v>1</v>
      </c>
      <c r="B7" s="67">
        <v>1.1200000000000001</v>
      </c>
      <c r="C7" s="68" t="s">
        <v>444</v>
      </c>
      <c r="D7" s="69"/>
      <c r="E7" s="70">
        <v>1</v>
      </c>
      <c r="F7" s="71"/>
      <c r="G7" s="170">
        <f>E7*F7</f>
        <v>0</v>
      </c>
      <c r="H7" s="178"/>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32.25" thickTop="1" x14ac:dyDescent="0.2">
      <c r="A8" s="72"/>
      <c r="B8" s="54">
        <f>ROW(A1)</f>
        <v>1</v>
      </c>
      <c r="C8" s="54" t="s">
        <v>445</v>
      </c>
      <c r="D8" s="74"/>
      <c r="E8" s="132"/>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ROW(A2)</f>
        <v>2</v>
      </c>
      <c r="C9" s="59" t="s">
        <v>446</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78">
        <f>ROW(A3)</f>
        <v>3</v>
      </c>
      <c r="C10" s="59" t="s">
        <v>447</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ROW(A4)</f>
        <v>4</v>
      </c>
      <c r="C11" s="59" t="s">
        <v>448</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6.5" thickBot="1" x14ac:dyDescent="0.25">
      <c r="A12" s="127"/>
      <c r="B12" s="114"/>
      <c r="C12" s="115"/>
      <c r="D12" s="116"/>
      <c r="E12" s="130"/>
      <c r="F12" s="92"/>
      <c r="G12" s="172"/>
      <c r="H12" s="178"/>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$D$1:$D$12</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4"/>
  <sheetViews>
    <sheetView zoomScale="80" zoomScaleNormal="80" workbookViewId="0">
      <selection activeCell="C13" sqref="C13"/>
    </sheetView>
  </sheetViews>
  <sheetFormatPr defaultRowHeight="12.75" x14ac:dyDescent="0.2"/>
  <cols>
    <col min="1" max="2" width="8.28515625"/>
    <col min="3" max="3" width="49.7109375"/>
    <col min="4" max="4" width="62.7109375"/>
    <col min="5" max="5" width="6.140625"/>
    <col min="6" max="7" width="14.28515625"/>
    <col min="8" max="8" width="17.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37" t="s">
        <v>86</v>
      </c>
      <c r="G2" s="164"/>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1.1299999999999999</v>
      </c>
      <c r="C7" s="68" t="s">
        <v>51</v>
      </c>
      <c r="D7" s="69"/>
      <c r="E7" s="70">
        <v>5</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49.5" customHeight="1" thickTop="1" x14ac:dyDescent="0.2">
      <c r="A8" s="72"/>
      <c r="B8" s="73">
        <f t="shared" ref="B8:B13" si="0">ROW(A1)</f>
        <v>1</v>
      </c>
      <c r="C8" s="54" t="s">
        <v>449</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450</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5.25" customHeight="1" x14ac:dyDescent="0.2">
      <c r="A10" s="72"/>
      <c r="B10" s="78">
        <f t="shared" si="0"/>
        <v>3</v>
      </c>
      <c r="C10" s="59" t="s">
        <v>451</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47.25" x14ac:dyDescent="0.2">
      <c r="A11" s="72"/>
      <c r="B11" s="78">
        <f t="shared" si="0"/>
        <v>4</v>
      </c>
      <c r="C11" s="59" t="s">
        <v>452</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1.5" x14ac:dyDescent="0.2">
      <c r="A12" s="72"/>
      <c r="B12" s="78">
        <f t="shared" si="0"/>
        <v>5</v>
      </c>
      <c r="C12" s="59" t="s">
        <v>453</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6</v>
      </c>
      <c r="C13" s="59" t="s">
        <v>454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6.5" thickBot="1" x14ac:dyDescent="0.25">
      <c r="A14" s="127"/>
      <c r="B14" s="114"/>
      <c r="C14" s="115"/>
      <c r="D14" s="116"/>
      <c r="E14" s="130"/>
      <c r="F14" s="92"/>
      <c r="G14" s="172"/>
      <c r="H14" s="178"/>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$D$1:$D$14</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9"/>
  <sheetViews>
    <sheetView topLeftCell="A7" zoomScale="80" zoomScaleNormal="80" workbookViewId="0">
      <selection activeCell="C13" sqref="C13"/>
    </sheetView>
  </sheetViews>
  <sheetFormatPr defaultRowHeight="12.75" x14ac:dyDescent="0.2"/>
  <cols>
    <col min="1" max="2" width="8.28515625"/>
    <col min="3" max="3" width="49.7109375"/>
    <col min="4" max="4" width="62.7109375"/>
    <col min="5" max="5" width="6.140625"/>
    <col min="6" max="7" width="14.28515625"/>
    <col min="8" max="8" width="14.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37" t="s">
        <v>86</v>
      </c>
      <c r="G2" s="164"/>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7.7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39" thickTop="1" thickBot="1" x14ac:dyDescent="0.25">
      <c r="A7" s="66">
        <v>1</v>
      </c>
      <c r="B7" s="67">
        <v>1.1399999999999999</v>
      </c>
      <c r="C7" s="68" t="s">
        <v>52</v>
      </c>
      <c r="D7" s="69"/>
      <c r="E7" s="70">
        <v>2</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19" si="0">ROW(A1)</f>
        <v>1</v>
      </c>
      <c r="C8" s="54" t="s">
        <v>455</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47.25" x14ac:dyDescent="0.2">
      <c r="A9" s="72"/>
      <c r="B9" s="78">
        <f t="shared" si="0"/>
        <v>2</v>
      </c>
      <c r="C9" s="59" t="s">
        <v>456</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78">
        <f t="shared" si="0"/>
        <v>3</v>
      </c>
      <c r="C10" s="59" t="s">
        <v>457</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8">
        <f t="shared" si="0"/>
        <v>4</v>
      </c>
      <c r="C11" s="59" t="s">
        <v>458</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459</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47.25" x14ac:dyDescent="0.2">
      <c r="A13" s="72"/>
      <c r="B13" s="78">
        <f t="shared" si="0"/>
        <v>6</v>
      </c>
      <c r="C13" s="59" t="s">
        <v>460</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1.5" x14ac:dyDescent="0.2">
      <c r="A14" s="72"/>
      <c r="B14" s="78">
        <f t="shared" si="0"/>
        <v>7</v>
      </c>
      <c r="C14" s="59" t="s">
        <v>461</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462</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463</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464</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8">
        <f t="shared" si="0"/>
        <v>11</v>
      </c>
      <c r="C18" s="59" t="s">
        <v>465</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2.25" thickBot="1" x14ac:dyDescent="0.25">
      <c r="A19" s="127"/>
      <c r="B19" s="114">
        <f t="shared" si="0"/>
        <v>12</v>
      </c>
      <c r="C19" s="115" t="s">
        <v>466</v>
      </c>
      <c r="D19" s="116"/>
      <c r="E19" s="130"/>
      <c r="F19" s="92"/>
      <c r="G19" s="172"/>
      <c r="H19" s="178"/>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$D$1:$D$19</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4"/>
  <sheetViews>
    <sheetView zoomScale="80" zoomScaleNormal="80" workbookViewId="0">
      <selection activeCell="C56" sqref="C56"/>
    </sheetView>
  </sheetViews>
  <sheetFormatPr defaultRowHeight="12.75" x14ac:dyDescent="0.2"/>
  <cols>
    <col min="1" max="2" width="8.28515625"/>
    <col min="3" max="3" width="49.7109375"/>
    <col min="4" max="4" width="62.7109375"/>
    <col min="5" max="5" width="6.140625"/>
    <col min="6" max="7" width="14.28515625"/>
    <col min="8" max="8" width="16.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c r="B7" s="67">
        <v>1.1499999999999999</v>
      </c>
      <c r="C7" s="68" t="s">
        <v>53</v>
      </c>
      <c r="D7" s="69"/>
      <c r="E7" s="70"/>
      <c r="F7" s="71"/>
      <c r="G7" s="170">
        <f>G8+G19+G31+G41+G53+G67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51" thickTop="1" thickBot="1" x14ac:dyDescent="0.25">
      <c r="A8" s="87">
        <v>1</v>
      </c>
      <c r="B8" s="88" t="s">
        <v>54</v>
      </c>
      <c r="C8" s="133" t="s">
        <v>55</v>
      </c>
      <c r="D8" s="90"/>
      <c r="E8" s="91">
        <v>3</v>
      </c>
      <c r="F8" s="92"/>
      <c r="G8" s="172">
        <f>E8*F8</f>
        <v>0</v>
      </c>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9">
        <f>ROW(A1)</f>
        <v>1</v>
      </c>
      <c r="C9" s="59" t="s">
        <v>467</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9">
        <f>ROW(A3)</f>
        <v>3</v>
      </c>
      <c r="C10" s="59" t="s">
        <v>468</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9">
        <f>ROW(A4)</f>
        <v>4</v>
      </c>
      <c r="C11" s="59" t="s">
        <v>469</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9">
        <f>ROW(A5)</f>
        <v>5</v>
      </c>
      <c r="C12" s="59" t="s">
        <v>470</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9">
        <f>ROW(A6)</f>
        <v>6</v>
      </c>
      <c r="C13" s="59" t="s">
        <v>471</v>
      </c>
      <c r="D13" s="82"/>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9"/>
      <c r="C14" s="59" t="s">
        <v>334</v>
      </c>
      <c r="D14" s="74"/>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9">
        <f>ROW(A7)</f>
        <v>7</v>
      </c>
      <c r="C15" s="59" t="s">
        <v>472</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9">
        <f>ROW(A8)</f>
        <v>8</v>
      </c>
      <c r="C16" s="59" t="s">
        <v>473</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9">
        <f>ROW(A9)</f>
        <v>9</v>
      </c>
      <c r="C17" s="59" t="s">
        <v>474</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6.5" thickBot="1" x14ac:dyDescent="0.25">
      <c r="A18" s="72"/>
      <c r="B18" s="79">
        <f>ROW(A10)</f>
        <v>10</v>
      </c>
      <c r="C18" s="59" t="s">
        <v>475</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3.75" thickBot="1" x14ac:dyDescent="0.25">
      <c r="A19" s="134">
        <v>2</v>
      </c>
      <c r="B19" s="135" t="s">
        <v>56</v>
      </c>
      <c r="C19" s="136" t="s">
        <v>57</v>
      </c>
      <c r="D19" s="97"/>
      <c r="E19" s="98">
        <v>6</v>
      </c>
      <c r="F19" s="99"/>
      <c r="G19" s="174">
        <f>E19*F19</f>
        <v>0</v>
      </c>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3">
        <f t="shared" ref="B20:B25" si="0">ROW(A1)</f>
        <v>1</v>
      </c>
      <c r="C20" s="54" t="s">
        <v>476</v>
      </c>
      <c r="D20" s="74"/>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2</v>
      </c>
      <c r="C21" s="59" t="s">
        <v>477</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f t="shared" si="0"/>
        <v>3</v>
      </c>
      <c r="C22" s="59" t="s">
        <v>468</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4</v>
      </c>
      <c r="C23" s="59" t="s">
        <v>478</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5</v>
      </c>
      <c r="C24" s="59" t="s">
        <v>470</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6</v>
      </c>
      <c r="C25" s="59" t="s">
        <v>479</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c r="C26" s="59" t="s">
        <v>334</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21.75" customHeight="1" x14ac:dyDescent="0.2">
      <c r="A27" s="72"/>
      <c r="B27" s="78">
        <f>ROW(A7)</f>
        <v>7</v>
      </c>
      <c r="C27" s="59" t="s">
        <v>480</v>
      </c>
      <c r="D27" s="82"/>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8">
        <f>ROW(A8)</f>
        <v>8</v>
      </c>
      <c r="C28" s="59" t="s">
        <v>473</v>
      </c>
      <c r="D28" s="74"/>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ROW(A9)</f>
        <v>9</v>
      </c>
      <c r="C29" s="59" t="s">
        <v>474</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6.5" thickBot="1" x14ac:dyDescent="0.25">
      <c r="A30" s="72"/>
      <c r="B30" s="137">
        <f>ROW(A10)</f>
        <v>10</v>
      </c>
      <c r="C30" s="59" t="s">
        <v>481</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33.75" thickBot="1" x14ac:dyDescent="0.25">
      <c r="A31" s="134">
        <v>3</v>
      </c>
      <c r="B31" s="135" t="s">
        <v>58</v>
      </c>
      <c r="C31" s="136" t="s">
        <v>59</v>
      </c>
      <c r="D31" s="97"/>
      <c r="E31" s="98">
        <v>10</v>
      </c>
      <c r="F31" s="99"/>
      <c r="G31" s="174">
        <f>E31*F31</f>
        <v>0</v>
      </c>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3">
        <f>ROW(A1)</f>
        <v>1</v>
      </c>
      <c r="C32" s="59" t="s">
        <v>477</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ROW(A2)</f>
        <v>2</v>
      </c>
      <c r="C33" s="59" t="s">
        <v>468</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f>ROW(A3)</f>
        <v>3</v>
      </c>
      <c r="C34" s="59" t="s">
        <v>482</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8">
        <f>ROW(A4)</f>
        <v>4</v>
      </c>
      <c r="C35" s="59" t="s">
        <v>483</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8"/>
      <c r="C36" s="59" t="s">
        <v>334</v>
      </c>
      <c r="D36" s="82"/>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ROW(A5)</f>
        <v>5</v>
      </c>
      <c r="C37" s="59" t="s">
        <v>472</v>
      </c>
      <c r="D37" s="74"/>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8">
        <f>ROW(A6)</f>
        <v>6</v>
      </c>
      <c r="C38" s="59" t="s">
        <v>473</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5.75" x14ac:dyDescent="0.2">
      <c r="A39" s="72"/>
      <c r="B39" s="78">
        <f>ROW(A7)</f>
        <v>7</v>
      </c>
      <c r="C39" s="59" t="s">
        <v>474</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6.5" thickBot="1" x14ac:dyDescent="0.25">
      <c r="A40" s="72"/>
      <c r="B40" s="137">
        <f>ROW(A8)</f>
        <v>8</v>
      </c>
      <c r="C40" s="81" t="s">
        <v>481</v>
      </c>
      <c r="D40" s="82"/>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7.25" thickBot="1" x14ac:dyDescent="0.25">
      <c r="A41" s="94">
        <v>4</v>
      </c>
      <c r="B41" s="95" t="s">
        <v>60</v>
      </c>
      <c r="C41" s="138" t="s">
        <v>61</v>
      </c>
      <c r="D41" s="97"/>
      <c r="E41" s="98">
        <v>2</v>
      </c>
      <c r="F41" s="99"/>
      <c r="G41" s="174">
        <f>E41*F41</f>
        <v>0</v>
      </c>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5.75" x14ac:dyDescent="0.2">
      <c r="A42" s="72"/>
      <c r="B42" s="73">
        <f>ROW(A1)</f>
        <v>1</v>
      </c>
      <c r="C42" s="54" t="s">
        <v>484</v>
      </c>
      <c r="D42" s="74"/>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f>ROW(A2)</f>
        <v>2</v>
      </c>
      <c r="C43" s="59" t="s">
        <v>485</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5.75" x14ac:dyDescent="0.2">
      <c r="A44" s="72"/>
      <c r="B44" s="78">
        <f>ROW(A3)</f>
        <v>3</v>
      </c>
      <c r="C44" s="59" t="s">
        <v>486</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31.5" x14ac:dyDescent="0.2">
      <c r="A45" s="72"/>
      <c r="B45" s="78">
        <f>ROW(A4)</f>
        <v>4</v>
      </c>
      <c r="C45" s="59" t="s">
        <v>487</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47.25" x14ac:dyDescent="0.2">
      <c r="A46" s="72"/>
      <c r="B46" s="78">
        <f>ROW(A5)</f>
        <v>5</v>
      </c>
      <c r="C46" s="59" t="s">
        <v>488</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8"/>
      <c r="C47" s="59" t="s">
        <v>489</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31.5" x14ac:dyDescent="0.2">
      <c r="A48" s="72"/>
      <c r="B48" s="78">
        <f>ROW(A6)</f>
        <v>6</v>
      </c>
      <c r="C48" s="59" t="s">
        <v>490</v>
      </c>
      <c r="D48" s="82"/>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31.5" x14ac:dyDescent="0.2">
      <c r="A49" s="72"/>
      <c r="B49" s="78">
        <f>ROW(A7)</f>
        <v>7</v>
      </c>
      <c r="C49" s="59" t="s">
        <v>491</v>
      </c>
      <c r="D49" s="74"/>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15.75" x14ac:dyDescent="0.2">
      <c r="A50" s="72"/>
      <c r="B50" s="78">
        <f>ROW(A8)</f>
        <v>8</v>
      </c>
      <c r="C50" s="59" t="s">
        <v>492</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15.75" x14ac:dyDescent="0.2">
      <c r="A51" s="72"/>
      <c r="B51" s="78">
        <f>ROW(A9)</f>
        <v>9</v>
      </c>
      <c r="C51" s="59" t="s">
        <v>493</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16.5" thickBot="1" x14ac:dyDescent="0.25">
      <c r="A52" s="72"/>
      <c r="B52" s="137">
        <f>ROW(A10)</f>
        <v>10</v>
      </c>
      <c r="C52" s="81" t="s">
        <v>494</v>
      </c>
      <c r="D52" s="82"/>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7.25" thickBot="1" x14ac:dyDescent="0.25">
      <c r="A53" s="94">
        <v>5</v>
      </c>
      <c r="B53" s="95" t="s">
        <v>62</v>
      </c>
      <c r="C53" s="138" t="s">
        <v>63</v>
      </c>
      <c r="D53" s="97"/>
      <c r="E53" s="98">
        <v>3</v>
      </c>
      <c r="F53" s="99"/>
      <c r="G53" s="174">
        <f>E53*F53</f>
        <v>0</v>
      </c>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3">
        <f t="shared" ref="B54:B59" si="1">ROW(A1)</f>
        <v>1</v>
      </c>
      <c r="C54" s="54" t="s">
        <v>495</v>
      </c>
      <c r="D54" s="74"/>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f t="shared" si="1"/>
        <v>2</v>
      </c>
      <c r="C55" s="59" t="s">
        <v>496</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8">
        <f t="shared" si="1"/>
        <v>3</v>
      </c>
      <c r="C56" s="59" t="s">
        <v>497</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31.5" x14ac:dyDescent="0.2">
      <c r="A57" s="72"/>
      <c r="B57" s="78">
        <f t="shared" si="1"/>
        <v>4</v>
      </c>
      <c r="C57" s="59" t="s">
        <v>498</v>
      </c>
      <c r="D57" s="82"/>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139"/>
      <c r="B58" s="140">
        <f t="shared" si="1"/>
        <v>5</v>
      </c>
      <c r="C58" s="59" t="s">
        <v>499</v>
      </c>
      <c r="D58" s="102"/>
      <c r="E58" s="75"/>
      <c r="F58" s="103"/>
      <c r="G58" s="175"/>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47.25" x14ac:dyDescent="0.2">
      <c r="A59" s="141"/>
      <c r="B59" s="78">
        <f t="shared" si="1"/>
        <v>6</v>
      </c>
      <c r="C59" s="59" t="s">
        <v>500</v>
      </c>
      <c r="D59" s="104"/>
      <c r="E59" s="75"/>
      <c r="F59" s="103"/>
      <c r="G59" s="175"/>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s="86" customFormat="1" ht="15.75" x14ac:dyDescent="0.2">
      <c r="A60" s="139"/>
      <c r="B60" s="140"/>
      <c r="C60" s="84" t="s">
        <v>489</v>
      </c>
      <c r="D60" s="108"/>
      <c r="E60" s="109"/>
      <c r="F60" s="76"/>
      <c r="G60" s="175"/>
      <c r="H60" s="177"/>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row>
    <row r="61" spans="1:37" ht="31.5" x14ac:dyDescent="0.2">
      <c r="A61" s="110"/>
      <c r="B61" s="73">
        <f t="shared" ref="B61:B66" si="2">ROW(A7)</f>
        <v>7</v>
      </c>
      <c r="C61" s="111" t="s">
        <v>490</v>
      </c>
      <c r="D61" s="108"/>
      <c r="E61" s="109"/>
      <c r="F61" s="76"/>
      <c r="G61" s="175"/>
      <c r="H61" s="177"/>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row>
    <row r="62" spans="1:37" ht="31.5" x14ac:dyDescent="0.2">
      <c r="A62" s="72"/>
      <c r="B62" s="78">
        <f t="shared" si="2"/>
        <v>8</v>
      </c>
      <c r="C62" s="59" t="s">
        <v>491</v>
      </c>
      <c r="D62" s="16"/>
      <c r="E62" s="109"/>
      <c r="F62" s="76"/>
      <c r="G62" s="103"/>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5.75" x14ac:dyDescent="0.2">
      <c r="A63" s="72"/>
      <c r="B63" s="78">
        <f t="shared" si="2"/>
        <v>9</v>
      </c>
      <c r="C63" s="59" t="s">
        <v>501</v>
      </c>
      <c r="D63" s="82"/>
      <c r="E63" s="109"/>
      <c r="F63" s="76"/>
      <c r="G63" s="103"/>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15.75" x14ac:dyDescent="0.2">
      <c r="A64" s="72"/>
      <c r="B64" s="78">
        <f t="shared" si="2"/>
        <v>10</v>
      </c>
      <c r="C64" s="59" t="s">
        <v>492</v>
      </c>
      <c r="D64" s="102"/>
      <c r="E64" s="109"/>
      <c r="F64" s="76"/>
      <c r="G64" s="103"/>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5.75" x14ac:dyDescent="0.2">
      <c r="A65" s="72"/>
      <c r="B65" s="78">
        <f t="shared" si="2"/>
        <v>11</v>
      </c>
      <c r="C65" s="59" t="s">
        <v>493</v>
      </c>
      <c r="D65" s="104"/>
      <c r="E65" s="109"/>
      <c r="F65" s="76"/>
      <c r="G65" s="103"/>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s="86" customFormat="1" ht="16.5" thickBot="1" x14ac:dyDescent="0.25">
      <c r="A66" s="72"/>
      <c r="B66" s="78">
        <f t="shared" si="2"/>
        <v>12</v>
      </c>
      <c r="C66" s="107" t="s">
        <v>494</v>
      </c>
      <c r="D66" s="108"/>
      <c r="E66" s="109"/>
      <c r="F66" s="76"/>
      <c r="G66" s="103"/>
      <c r="H66" s="177"/>
      <c r="I66" s="85"/>
      <c r="J66" s="85"/>
      <c r="K66" s="85"/>
      <c r="L66" s="85"/>
      <c r="M66" s="85"/>
      <c r="N66" s="85"/>
      <c r="O66" s="85"/>
      <c r="P66" s="85"/>
      <c r="Q66" s="85"/>
      <c r="R66" s="85"/>
      <c r="S66" s="85"/>
      <c r="T66" s="85"/>
      <c r="U66" s="85"/>
      <c r="V66" s="85"/>
      <c r="W66" s="85"/>
      <c r="X66" s="85"/>
      <c r="Y66" s="85"/>
      <c r="Z66" s="85"/>
      <c r="AA66" s="85"/>
      <c r="AB66" s="85"/>
      <c r="AC66" s="85"/>
      <c r="AD66" s="85"/>
      <c r="AE66" s="85"/>
      <c r="AF66" s="85"/>
      <c r="AG66" s="85"/>
      <c r="AH66" s="85"/>
      <c r="AI66" s="85"/>
      <c r="AJ66" s="85"/>
      <c r="AK66" s="85"/>
    </row>
    <row r="67" spans="1:37" ht="17.25" thickBot="1" x14ac:dyDescent="0.25">
      <c r="A67" s="94">
        <v>6</v>
      </c>
      <c r="B67" s="95" t="s">
        <v>64</v>
      </c>
      <c r="C67" s="138" t="s">
        <v>65</v>
      </c>
      <c r="D67" s="97"/>
      <c r="E67" s="98">
        <v>3</v>
      </c>
      <c r="F67" s="99"/>
      <c r="G67" s="100">
        <f>E67*F67</f>
        <v>0</v>
      </c>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s="86" customFormat="1" ht="15.75" x14ac:dyDescent="0.2">
      <c r="A68" s="110"/>
      <c r="B68" s="73">
        <f t="shared" ref="B68:B73" si="3">ROW(A1)</f>
        <v>1</v>
      </c>
      <c r="C68" s="54" t="s">
        <v>502</v>
      </c>
      <c r="D68" s="74"/>
      <c r="E68" s="75"/>
      <c r="F68" s="103"/>
      <c r="G68" s="103"/>
      <c r="H68" s="177"/>
      <c r="I68" s="85"/>
      <c r="J68" s="85"/>
      <c r="K68" s="85"/>
      <c r="L68" s="85"/>
      <c r="M68" s="85"/>
      <c r="N68" s="85"/>
      <c r="O68" s="85"/>
      <c r="P68" s="85"/>
      <c r="Q68" s="85"/>
      <c r="R68" s="85"/>
      <c r="S68" s="85"/>
      <c r="T68" s="85"/>
      <c r="U68" s="85"/>
      <c r="V68" s="85"/>
      <c r="W68" s="85"/>
      <c r="X68" s="85"/>
      <c r="Y68" s="85"/>
      <c r="Z68" s="85"/>
      <c r="AA68" s="85"/>
      <c r="AB68" s="85"/>
      <c r="AC68" s="85"/>
      <c r="AD68" s="85"/>
      <c r="AE68" s="85"/>
      <c r="AF68" s="85"/>
      <c r="AG68" s="85"/>
      <c r="AH68" s="85"/>
      <c r="AI68" s="85"/>
      <c r="AJ68" s="85"/>
      <c r="AK68" s="85"/>
    </row>
    <row r="69" spans="1:37" ht="15.75" x14ac:dyDescent="0.2">
      <c r="A69" s="110"/>
      <c r="B69" s="78">
        <f t="shared" si="3"/>
        <v>2</v>
      </c>
      <c r="C69" s="59" t="s">
        <v>497</v>
      </c>
      <c r="D69" s="16"/>
      <c r="E69" s="75"/>
      <c r="F69" s="103"/>
      <c r="G69" s="103"/>
      <c r="H69" s="177"/>
      <c r="I69" s="85"/>
      <c r="J69" s="85"/>
      <c r="K69" s="85"/>
      <c r="L69" s="85"/>
      <c r="M69" s="85"/>
      <c r="N69" s="85"/>
      <c r="O69" s="85"/>
      <c r="P69" s="85"/>
      <c r="Q69" s="85"/>
      <c r="R69" s="85"/>
      <c r="S69" s="85"/>
      <c r="T69" s="85"/>
      <c r="U69" s="85"/>
      <c r="V69" s="85"/>
      <c r="W69" s="85"/>
      <c r="X69" s="85"/>
      <c r="Y69" s="85"/>
      <c r="Z69" s="85"/>
      <c r="AA69" s="85"/>
      <c r="AB69" s="85"/>
      <c r="AC69" s="85"/>
      <c r="AD69" s="85"/>
      <c r="AE69" s="85"/>
      <c r="AF69" s="85"/>
      <c r="AG69" s="85"/>
      <c r="AH69" s="85"/>
      <c r="AI69" s="85"/>
      <c r="AJ69" s="85"/>
      <c r="AK69" s="85"/>
    </row>
    <row r="70" spans="1:37" ht="31.5" x14ac:dyDescent="0.2">
      <c r="A70" s="110"/>
      <c r="B70" s="78">
        <f t="shared" si="3"/>
        <v>3</v>
      </c>
      <c r="C70" s="59" t="s">
        <v>503</v>
      </c>
      <c r="D70" s="16"/>
      <c r="E70" s="75"/>
      <c r="F70" s="103"/>
      <c r="G70" s="103"/>
      <c r="H70" s="177"/>
      <c r="I70" s="85"/>
      <c r="J70" s="85"/>
      <c r="K70" s="85"/>
      <c r="L70" s="85"/>
      <c r="M70" s="85"/>
      <c r="N70" s="85"/>
      <c r="O70" s="85"/>
      <c r="P70" s="85"/>
      <c r="Q70" s="85"/>
      <c r="R70" s="85"/>
      <c r="S70" s="85"/>
      <c r="T70" s="85"/>
      <c r="U70" s="85"/>
      <c r="V70" s="85"/>
      <c r="W70" s="85"/>
      <c r="X70" s="85"/>
      <c r="Y70" s="85"/>
      <c r="Z70" s="85"/>
      <c r="AA70" s="85"/>
      <c r="AB70" s="85"/>
      <c r="AC70" s="85"/>
      <c r="AD70" s="85"/>
      <c r="AE70" s="85"/>
      <c r="AF70" s="85"/>
      <c r="AG70" s="85"/>
      <c r="AH70" s="85"/>
      <c r="AI70" s="85"/>
      <c r="AJ70" s="85"/>
      <c r="AK70" s="85"/>
    </row>
    <row r="71" spans="1:37" ht="15.75" x14ac:dyDescent="0.2">
      <c r="A71" s="110"/>
      <c r="B71" s="78">
        <f t="shared" si="3"/>
        <v>4</v>
      </c>
      <c r="C71" s="59" t="s">
        <v>504</v>
      </c>
      <c r="D71" s="16"/>
      <c r="E71" s="75"/>
      <c r="F71" s="103"/>
      <c r="G71" s="103"/>
      <c r="H71" s="177"/>
      <c r="I71" s="85"/>
      <c r="J71" s="85"/>
      <c r="K71" s="85"/>
      <c r="L71" s="85"/>
      <c r="M71" s="85"/>
      <c r="N71" s="85"/>
      <c r="O71" s="85"/>
      <c r="P71" s="85"/>
      <c r="Q71" s="85"/>
      <c r="R71" s="85"/>
      <c r="S71" s="85"/>
      <c r="T71" s="85"/>
      <c r="U71" s="85"/>
      <c r="V71" s="85"/>
      <c r="W71" s="85"/>
      <c r="X71" s="85"/>
      <c r="Y71" s="85"/>
      <c r="Z71" s="85"/>
      <c r="AA71" s="85"/>
      <c r="AB71" s="85"/>
      <c r="AC71" s="85"/>
      <c r="AD71" s="85"/>
      <c r="AE71" s="85"/>
      <c r="AF71" s="85"/>
      <c r="AG71" s="85"/>
      <c r="AH71" s="85"/>
      <c r="AI71" s="85"/>
      <c r="AJ71" s="85"/>
      <c r="AK71" s="85"/>
    </row>
    <row r="72" spans="1:37" ht="15.75" x14ac:dyDescent="0.2">
      <c r="A72" s="110"/>
      <c r="B72" s="78">
        <f t="shared" si="3"/>
        <v>5</v>
      </c>
      <c r="C72" s="59" t="s">
        <v>499</v>
      </c>
      <c r="D72" s="16"/>
      <c r="E72" s="75"/>
      <c r="F72" s="103"/>
      <c r="G72" s="103"/>
      <c r="H72" s="177"/>
      <c r="I72" s="85"/>
      <c r="J72" s="85"/>
      <c r="K72" s="85"/>
      <c r="L72" s="85"/>
      <c r="M72" s="85"/>
      <c r="N72" s="85"/>
      <c r="O72" s="85"/>
      <c r="P72" s="85"/>
      <c r="Q72" s="85"/>
      <c r="R72" s="85"/>
      <c r="S72" s="85"/>
      <c r="T72" s="85"/>
      <c r="U72" s="85"/>
      <c r="V72" s="85"/>
      <c r="W72" s="85"/>
      <c r="X72" s="85"/>
      <c r="Y72" s="85"/>
      <c r="Z72" s="85"/>
      <c r="AA72" s="85"/>
      <c r="AB72" s="85"/>
      <c r="AC72" s="85"/>
      <c r="AD72" s="85"/>
      <c r="AE72" s="85"/>
      <c r="AF72" s="85"/>
      <c r="AG72" s="85"/>
      <c r="AH72" s="85"/>
      <c r="AI72" s="85"/>
      <c r="AJ72" s="85"/>
      <c r="AK72" s="85"/>
    </row>
    <row r="73" spans="1:37" ht="47.25" x14ac:dyDescent="0.2">
      <c r="A73" s="110"/>
      <c r="B73" s="78">
        <f t="shared" si="3"/>
        <v>6</v>
      </c>
      <c r="C73" s="59" t="s">
        <v>505</v>
      </c>
      <c r="D73" s="16"/>
      <c r="E73" s="75"/>
      <c r="F73" s="76"/>
      <c r="G73" s="103"/>
      <c r="H73" s="177"/>
      <c r="I73" s="85"/>
      <c r="J73" s="85"/>
      <c r="K73" s="85"/>
      <c r="L73" s="85"/>
      <c r="M73" s="85"/>
      <c r="N73" s="85"/>
      <c r="O73" s="85"/>
      <c r="P73" s="85"/>
      <c r="Q73" s="85"/>
      <c r="R73" s="85"/>
      <c r="S73" s="85"/>
      <c r="T73" s="85"/>
      <c r="U73" s="85"/>
      <c r="V73" s="85"/>
      <c r="W73" s="85"/>
      <c r="X73" s="85"/>
      <c r="Y73" s="85"/>
      <c r="Z73" s="85"/>
      <c r="AA73" s="85"/>
      <c r="AB73" s="85"/>
      <c r="AC73" s="85"/>
      <c r="AD73" s="85"/>
      <c r="AE73" s="85"/>
      <c r="AF73" s="85"/>
      <c r="AG73" s="85"/>
      <c r="AH73" s="85"/>
      <c r="AI73" s="85"/>
      <c r="AJ73" s="85"/>
      <c r="AK73" s="85"/>
    </row>
    <row r="74" spans="1:37" ht="15.75" x14ac:dyDescent="0.2">
      <c r="A74" s="110"/>
      <c r="B74" s="78"/>
      <c r="C74" s="59" t="s">
        <v>489</v>
      </c>
      <c r="D74" s="16"/>
      <c r="E74" s="109"/>
      <c r="F74" s="76"/>
      <c r="G74" s="103"/>
      <c r="H74" s="177"/>
      <c r="I74" s="85"/>
      <c r="J74" s="85"/>
      <c r="K74" s="85"/>
      <c r="L74" s="85"/>
      <c r="M74" s="85"/>
      <c r="N74" s="85"/>
      <c r="O74" s="85"/>
      <c r="P74" s="85"/>
      <c r="Q74" s="85"/>
      <c r="R74" s="85"/>
      <c r="S74" s="85"/>
      <c r="T74" s="85"/>
      <c r="U74" s="85"/>
      <c r="V74" s="85"/>
      <c r="W74" s="85"/>
      <c r="X74" s="85"/>
      <c r="Y74" s="85"/>
      <c r="Z74" s="85"/>
      <c r="AA74" s="85"/>
      <c r="AB74" s="85"/>
      <c r="AC74" s="85"/>
      <c r="AD74" s="85"/>
      <c r="AE74" s="85"/>
      <c r="AF74" s="85"/>
      <c r="AG74" s="85"/>
      <c r="AH74" s="85"/>
      <c r="AI74" s="85"/>
      <c r="AJ74" s="85"/>
      <c r="AK74" s="85"/>
    </row>
    <row r="75" spans="1:37" ht="15.75" x14ac:dyDescent="0.2">
      <c r="A75" s="110"/>
      <c r="B75" s="78">
        <f t="shared" ref="B75:B80" si="4">ROW(A7)</f>
        <v>7</v>
      </c>
      <c r="C75" s="59" t="s">
        <v>506</v>
      </c>
      <c r="D75" s="16"/>
      <c r="E75" s="109"/>
      <c r="F75" s="76"/>
      <c r="G75" s="103"/>
      <c r="H75" s="177"/>
      <c r="I75" s="85"/>
      <c r="J75" s="85"/>
      <c r="K75" s="85"/>
      <c r="L75" s="85"/>
      <c r="M75" s="85"/>
      <c r="N75" s="85"/>
      <c r="O75" s="85"/>
      <c r="P75" s="85"/>
      <c r="Q75" s="85"/>
      <c r="R75" s="85"/>
      <c r="S75" s="85"/>
      <c r="T75" s="85"/>
      <c r="U75" s="85"/>
      <c r="V75" s="85"/>
      <c r="W75" s="85"/>
      <c r="X75" s="85"/>
      <c r="Y75" s="85"/>
      <c r="Z75" s="85"/>
      <c r="AA75" s="85"/>
      <c r="AB75" s="85"/>
      <c r="AC75" s="85"/>
      <c r="AD75" s="85"/>
      <c r="AE75" s="85"/>
      <c r="AF75" s="85"/>
      <c r="AG75" s="85"/>
      <c r="AH75" s="85"/>
      <c r="AI75" s="85"/>
      <c r="AJ75" s="85"/>
      <c r="AK75" s="85"/>
    </row>
    <row r="76" spans="1:37" ht="31.5" x14ac:dyDescent="0.2">
      <c r="A76" s="110"/>
      <c r="B76" s="78">
        <f t="shared" si="4"/>
        <v>8</v>
      </c>
      <c r="C76" s="59" t="s">
        <v>507</v>
      </c>
      <c r="D76" s="16"/>
      <c r="E76" s="109"/>
      <c r="F76" s="76"/>
      <c r="G76" s="103"/>
      <c r="H76" s="177"/>
      <c r="I76" s="85"/>
      <c r="J76" s="85"/>
      <c r="K76" s="85"/>
      <c r="L76" s="85"/>
      <c r="M76" s="85"/>
      <c r="N76" s="85"/>
      <c r="O76" s="85"/>
      <c r="P76" s="85"/>
      <c r="Q76" s="85"/>
      <c r="R76" s="85"/>
      <c r="S76" s="85"/>
      <c r="T76" s="85"/>
      <c r="U76" s="85"/>
      <c r="V76" s="85"/>
      <c r="W76" s="85"/>
      <c r="X76" s="85"/>
      <c r="Y76" s="85"/>
      <c r="Z76" s="85"/>
      <c r="AA76" s="85"/>
      <c r="AB76" s="85"/>
      <c r="AC76" s="85"/>
      <c r="AD76" s="85"/>
      <c r="AE76" s="85"/>
      <c r="AF76" s="85"/>
      <c r="AG76" s="85"/>
      <c r="AH76" s="85"/>
      <c r="AI76" s="85"/>
      <c r="AJ76" s="85"/>
      <c r="AK76" s="85"/>
    </row>
    <row r="77" spans="1:37" ht="15.75" x14ac:dyDescent="0.2">
      <c r="A77" s="110"/>
      <c r="B77" s="78">
        <f t="shared" si="4"/>
        <v>9</v>
      </c>
      <c r="C77" s="59" t="s">
        <v>508</v>
      </c>
      <c r="D77" s="16"/>
      <c r="E77" s="109"/>
      <c r="F77" s="76"/>
      <c r="G77" s="103"/>
      <c r="H77" s="177"/>
      <c r="I77" s="85"/>
      <c r="J77" s="85"/>
      <c r="K77" s="85"/>
      <c r="L77" s="85"/>
      <c r="M77" s="85"/>
      <c r="N77" s="85"/>
      <c r="O77" s="85"/>
      <c r="P77" s="85"/>
      <c r="Q77" s="85"/>
      <c r="R77" s="85"/>
      <c r="S77" s="85"/>
      <c r="T77" s="85"/>
      <c r="U77" s="85"/>
      <c r="V77" s="85"/>
      <c r="W77" s="85"/>
      <c r="X77" s="85"/>
      <c r="Y77" s="85"/>
      <c r="Z77" s="85"/>
      <c r="AA77" s="85"/>
      <c r="AB77" s="85"/>
      <c r="AC77" s="85"/>
      <c r="AD77" s="85"/>
      <c r="AE77" s="85"/>
      <c r="AF77" s="85"/>
      <c r="AG77" s="85"/>
      <c r="AH77" s="85"/>
      <c r="AI77" s="85"/>
      <c r="AJ77" s="85"/>
      <c r="AK77" s="85"/>
    </row>
    <row r="78" spans="1:37" ht="15.75" x14ac:dyDescent="0.2">
      <c r="A78" s="110"/>
      <c r="B78" s="78">
        <f t="shared" si="4"/>
        <v>10</v>
      </c>
      <c r="C78" s="59" t="s">
        <v>492</v>
      </c>
      <c r="D78" s="16"/>
      <c r="E78" s="109"/>
      <c r="F78" s="76"/>
      <c r="G78" s="103"/>
      <c r="H78" s="177"/>
      <c r="I78" s="85"/>
      <c r="J78" s="85"/>
      <c r="K78" s="85"/>
      <c r="L78" s="85"/>
      <c r="M78" s="85"/>
      <c r="N78" s="85"/>
      <c r="O78" s="85"/>
      <c r="P78" s="85"/>
      <c r="Q78" s="85"/>
      <c r="R78" s="85"/>
      <c r="S78" s="85"/>
      <c r="T78" s="85"/>
      <c r="U78" s="85"/>
      <c r="V78" s="85"/>
      <c r="W78" s="85"/>
      <c r="X78" s="85"/>
      <c r="Y78" s="85"/>
      <c r="Z78" s="85"/>
      <c r="AA78" s="85"/>
      <c r="AB78" s="85"/>
      <c r="AC78" s="85"/>
      <c r="AD78" s="85"/>
      <c r="AE78" s="85"/>
      <c r="AF78" s="85"/>
      <c r="AG78" s="85"/>
      <c r="AH78" s="85"/>
      <c r="AI78" s="85"/>
      <c r="AJ78" s="85"/>
      <c r="AK78" s="85"/>
    </row>
    <row r="79" spans="1:37" ht="15.75" x14ac:dyDescent="0.2">
      <c r="A79" s="110"/>
      <c r="B79" s="78">
        <f t="shared" si="4"/>
        <v>11</v>
      </c>
      <c r="C79" s="59" t="s">
        <v>493</v>
      </c>
      <c r="D79" s="16"/>
      <c r="E79" s="109"/>
      <c r="F79" s="76"/>
      <c r="G79" s="103"/>
      <c r="H79" s="177"/>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row>
    <row r="80" spans="1:37" ht="16.5" thickBot="1" x14ac:dyDescent="0.25">
      <c r="A80" s="142"/>
      <c r="B80" s="114">
        <f t="shared" si="4"/>
        <v>12</v>
      </c>
      <c r="C80" s="115" t="s">
        <v>494</v>
      </c>
      <c r="D80" s="143"/>
      <c r="E80" s="130"/>
      <c r="F80" s="92"/>
      <c r="G80" s="118"/>
      <c r="H80" s="177"/>
      <c r="I80" s="85"/>
      <c r="J80" s="85"/>
      <c r="K80" s="85"/>
      <c r="L80" s="85"/>
      <c r="M80" s="85"/>
      <c r="N80" s="85"/>
      <c r="O80" s="85"/>
      <c r="P80" s="85"/>
      <c r="Q80" s="85"/>
      <c r="R80" s="85"/>
      <c r="S80" s="85"/>
      <c r="T80" s="85"/>
      <c r="U80" s="85"/>
      <c r="V80" s="85"/>
      <c r="W80" s="85"/>
      <c r="X80" s="85"/>
      <c r="Y80" s="85"/>
      <c r="Z80" s="85"/>
      <c r="AA80" s="85"/>
      <c r="AB80" s="85"/>
      <c r="AC80" s="85"/>
      <c r="AD80" s="85"/>
      <c r="AE80" s="85"/>
      <c r="AF80" s="85"/>
      <c r="AG80" s="85"/>
      <c r="AH80" s="85"/>
      <c r="AI80" s="85"/>
      <c r="AJ80" s="85"/>
      <c r="AK80" s="85"/>
    </row>
    <row r="81" spans="1:37" x14ac:dyDescent="0.2">
      <c r="A81" s="144"/>
      <c r="B81" s="145"/>
      <c r="C81" s="146"/>
      <c r="D81" s="108"/>
      <c r="E81" s="109"/>
      <c r="F81" s="76"/>
      <c r="G81" s="103"/>
      <c r="H81" s="177"/>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row>
    <row r="82" spans="1:37" x14ac:dyDescent="0.2">
      <c r="A82" s="139"/>
      <c r="B82" s="145"/>
      <c r="C82" s="146"/>
      <c r="D82" s="108"/>
      <c r="E82" s="109"/>
      <c r="F82" s="76"/>
      <c r="G82" s="103"/>
      <c r="H82" s="177"/>
      <c r="I82" s="85"/>
      <c r="J82" s="85"/>
      <c r="K82" s="85"/>
      <c r="L82" s="85"/>
      <c r="M82" s="85"/>
      <c r="N82" s="85"/>
      <c r="O82" s="85"/>
      <c r="P82" s="85"/>
      <c r="Q82" s="85"/>
      <c r="R82" s="85"/>
      <c r="S82" s="85"/>
      <c r="T82" s="85"/>
      <c r="U82" s="85"/>
      <c r="V82" s="85"/>
      <c r="W82" s="85"/>
      <c r="X82" s="85"/>
      <c r="Y82" s="85"/>
      <c r="Z82" s="85"/>
      <c r="AA82" s="85"/>
      <c r="AB82" s="85"/>
      <c r="AC82" s="85"/>
      <c r="AD82" s="85"/>
      <c r="AE82" s="85"/>
      <c r="AF82" s="85"/>
      <c r="AG82" s="85"/>
      <c r="AH82" s="85"/>
      <c r="AI82" s="85"/>
      <c r="AJ82" s="85"/>
      <c r="AK82" s="85"/>
    </row>
    <row r="83" spans="1:37" x14ac:dyDescent="0.2">
      <c r="A83" s="139"/>
      <c r="B83" s="145"/>
      <c r="C83" s="146"/>
      <c r="D83" s="108"/>
      <c r="E83" s="109"/>
      <c r="F83" s="76"/>
      <c r="G83" s="103"/>
      <c r="H83" s="177"/>
      <c r="I83" s="85"/>
      <c r="J83" s="85"/>
      <c r="K83" s="85"/>
      <c r="L83" s="85"/>
      <c r="M83" s="85"/>
      <c r="N83" s="85"/>
      <c r="O83" s="85"/>
      <c r="P83" s="85"/>
      <c r="Q83" s="85"/>
      <c r="R83" s="85"/>
      <c r="S83" s="85"/>
      <c r="T83" s="85"/>
      <c r="U83" s="85"/>
      <c r="V83" s="85"/>
      <c r="W83" s="85"/>
      <c r="X83" s="85"/>
      <c r="Y83" s="85"/>
      <c r="Z83" s="85"/>
      <c r="AA83" s="85"/>
      <c r="AB83" s="85"/>
      <c r="AC83" s="85"/>
      <c r="AD83" s="85"/>
      <c r="AE83" s="85"/>
      <c r="AF83" s="85"/>
      <c r="AG83" s="85"/>
      <c r="AH83" s="85"/>
      <c r="AI83" s="85"/>
      <c r="AJ83" s="85"/>
      <c r="AK83" s="85"/>
    </row>
    <row r="84" spans="1:37" ht="13.5" thickBot="1" x14ac:dyDescent="0.25">
      <c r="A84" s="142"/>
      <c r="B84" s="202"/>
      <c r="C84" s="203"/>
      <c r="D84" s="204"/>
      <c r="E84" s="117"/>
      <c r="F84" s="92"/>
      <c r="G84" s="118"/>
      <c r="H84" s="178"/>
      <c r="I84" s="85"/>
      <c r="J84" s="85"/>
      <c r="K84" s="85"/>
      <c r="L84" s="85"/>
      <c r="M84" s="85"/>
      <c r="N84" s="85"/>
      <c r="O84" s="85"/>
      <c r="P84" s="85"/>
      <c r="Q84" s="85"/>
      <c r="R84" s="85"/>
      <c r="S84" s="85"/>
      <c r="T84" s="85"/>
      <c r="U84" s="85"/>
      <c r="V84" s="85"/>
      <c r="W84" s="85"/>
      <c r="X84" s="85"/>
      <c r="Y84" s="85"/>
      <c r="Z84" s="85"/>
      <c r="AA84" s="85"/>
      <c r="AB84" s="85"/>
      <c r="AC84" s="85"/>
      <c r="AD84" s="85"/>
      <c r="AE84" s="85"/>
      <c r="AF84" s="85"/>
      <c r="AG84" s="85"/>
      <c r="AH84" s="85"/>
      <c r="AI84" s="85"/>
      <c r="AJ84" s="85"/>
      <c r="AK84" s="85"/>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$D$1:$D$84</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9"/>
  <sheetViews>
    <sheetView zoomScale="80" zoomScaleNormal="80" workbookViewId="0">
      <selection activeCell="C36" sqref="C36"/>
    </sheetView>
  </sheetViews>
  <sheetFormatPr defaultRowHeight="12.75" x14ac:dyDescent="0.2"/>
  <cols>
    <col min="1" max="2" width="8.28515625"/>
    <col min="3" max="3" width="49.7109375"/>
    <col min="4" max="4" width="62.7109375"/>
    <col min="5" max="5" width="6.140625"/>
    <col min="6" max="7" width="14.28515625"/>
    <col min="8" max="8" width="17.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42" customHeight="1" thickTop="1" thickBot="1" x14ac:dyDescent="0.25">
      <c r="A7" s="66">
        <v>1</v>
      </c>
      <c r="B7" s="67">
        <v>1.1599999999999999</v>
      </c>
      <c r="C7" s="68" t="s">
        <v>66</v>
      </c>
      <c r="D7" s="69"/>
      <c r="E7" s="70">
        <v>5</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c r="C8" s="53" t="s">
        <v>509</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63" x14ac:dyDescent="0.2">
      <c r="A9" s="72"/>
      <c r="B9" s="78">
        <f>ROW(A1)</f>
        <v>1</v>
      </c>
      <c r="C9" s="59" t="s">
        <v>510</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8">
        <f>ROW(A2)</f>
        <v>2</v>
      </c>
      <c r="C10" s="59" t="s">
        <v>511</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ROW(A3)</f>
        <v>3</v>
      </c>
      <c r="C11" s="59" t="s">
        <v>512</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c r="C12" s="58" t="s">
        <v>513</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20.25" customHeight="1" x14ac:dyDescent="0.2">
      <c r="A13" s="72"/>
      <c r="B13" s="78"/>
      <c r="C13" s="59" t="s">
        <v>514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78.75" x14ac:dyDescent="0.2">
      <c r="A14" s="72"/>
      <c r="B14" s="78">
        <f t="shared" ref="B14:B22" si="0">ROW(A4)</f>
        <v>4</v>
      </c>
      <c r="C14" s="59" t="s">
        <v>515</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5</v>
      </c>
      <c r="C15" s="59" t="s">
        <v>516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6</v>
      </c>
      <c r="C16" s="59" t="s">
        <v>517</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7</v>
      </c>
      <c r="C17" s="59" t="s">
        <v>518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8</v>
      </c>
      <c r="C18" s="59" t="s">
        <v>519</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9</v>
      </c>
      <c r="C19" s="59" t="s">
        <v>520</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10</v>
      </c>
      <c r="C20" s="59" t="s">
        <v>521</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11</v>
      </c>
      <c r="C21" s="59" t="s">
        <v>522</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12</v>
      </c>
      <c r="C22" s="59" t="s">
        <v>523</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c r="C23" s="58" t="s">
        <v>524</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c r="C24" s="59" t="s">
        <v>525</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ref="B25:B30" si="1">ROW(A13)</f>
        <v>13</v>
      </c>
      <c r="C25" s="59" t="s">
        <v>526</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1"/>
        <v>14</v>
      </c>
      <c r="C26" s="59" t="s">
        <v>527</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8">
        <f t="shared" si="1"/>
        <v>15</v>
      </c>
      <c r="C27" s="59" t="s">
        <v>528</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1"/>
        <v>16</v>
      </c>
      <c r="C28" s="59" t="s">
        <v>529</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1"/>
        <v>17</v>
      </c>
      <c r="C29" s="59" t="s">
        <v>530</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1"/>
        <v>18</v>
      </c>
      <c r="C30" s="59" t="s">
        <v>531</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c r="C31" s="58" t="s">
        <v>532</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ROW(A19)</f>
        <v>19</v>
      </c>
      <c r="C32" s="59" t="s">
        <v>533</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47.25" x14ac:dyDescent="0.2">
      <c r="A33" s="72"/>
      <c r="B33" s="78">
        <f>ROW(A20)</f>
        <v>20</v>
      </c>
      <c r="C33" s="59" t="s">
        <v>534</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c r="C34" s="58" t="s">
        <v>535</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31.5" x14ac:dyDescent="0.2">
      <c r="A35" s="72"/>
      <c r="B35" s="78">
        <f>ROW(A21)</f>
        <v>21</v>
      </c>
      <c r="C35" s="59" t="s">
        <v>536</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47.25" x14ac:dyDescent="0.2">
      <c r="A36" s="72"/>
      <c r="B36" s="78"/>
      <c r="C36" s="59" t="s">
        <v>534</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7.5" customHeight="1" x14ac:dyDescent="0.2">
      <c r="A37" s="72"/>
      <c r="B37" s="78">
        <f>ROW(A22)</f>
        <v>22</v>
      </c>
      <c r="C37" s="59" t="s">
        <v>537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8">
        <f>ROW(A23)</f>
        <v>23</v>
      </c>
      <c r="C38" s="59" t="s">
        <v>538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6.5" thickBot="1" x14ac:dyDescent="0.25">
      <c r="A39" s="127"/>
      <c r="B39" s="114">
        <f>ROW(A24)</f>
        <v>24</v>
      </c>
      <c r="C39" s="115" t="s">
        <v>539</v>
      </c>
      <c r="D39" s="116"/>
      <c r="E39" s="130"/>
      <c r="F39" s="92"/>
      <c r="G39" s="172"/>
      <c r="H39" s="178"/>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$D$1:$D$39</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3"/>
  <sheetViews>
    <sheetView zoomScale="80" zoomScaleNormal="80" workbookViewId="0">
      <selection activeCell="C14" sqref="C14"/>
    </sheetView>
  </sheetViews>
  <sheetFormatPr defaultRowHeight="12.75" x14ac:dyDescent="0.2"/>
  <cols>
    <col min="1" max="2" width="8.28515625"/>
    <col min="3" max="3" width="49.7109375" style="1"/>
    <col min="4" max="4" width="62.7109375"/>
    <col min="5" max="5" width="6.140625"/>
    <col min="6" max="7" width="14.28515625"/>
    <col min="8" max="8" width="16.28515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c r="B7" s="67">
        <v>1.17</v>
      </c>
      <c r="C7" s="68" t="s">
        <v>67</v>
      </c>
      <c r="D7" s="69"/>
      <c r="E7" s="70"/>
      <c r="F7" s="71"/>
      <c r="G7" s="170">
        <f>G8+G21</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34.5" thickTop="1" thickBot="1" x14ac:dyDescent="0.25">
      <c r="A8" s="147">
        <v>1</v>
      </c>
      <c r="B8" s="148" t="s">
        <v>68</v>
      </c>
      <c r="C8" s="149" t="s">
        <v>69</v>
      </c>
      <c r="D8" s="150"/>
      <c r="E8" s="151">
        <v>10</v>
      </c>
      <c r="F8" s="152"/>
      <c r="G8" s="173">
        <f>E8*F8</f>
        <v>0</v>
      </c>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3">
        <f t="shared" ref="B9:B20" si="0">ROW(A1)</f>
        <v>1</v>
      </c>
      <c r="C9" s="54" t="s">
        <v>540</v>
      </c>
      <c r="D9" s="74"/>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2</v>
      </c>
      <c r="C10" s="59" t="s">
        <v>541</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8">
        <f t="shared" si="0"/>
        <v>3</v>
      </c>
      <c r="C11" s="59" t="s">
        <v>542</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4</v>
      </c>
      <c r="C12" s="59" t="s">
        <v>543</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5</v>
      </c>
      <c r="C13" s="59" t="s">
        <v>834</v>
      </c>
      <c r="D13" s="82"/>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47.25" x14ac:dyDescent="0.2">
      <c r="A14" s="72"/>
      <c r="B14" s="78">
        <f t="shared" si="0"/>
        <v>6</v>
      </c>
      <c r="C14" s="59" t="s">
        <v>545</v>
      </c>
      <c r="D14" s="74"/>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7</v>
      </c>
      <c r="C15" s="59" t="s">
        <v>546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8">
        <f t="shared" si="0"/>
        <v>8</v>
      </c>
      <c r="C16" s="59" t="s">
        <v>547</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9</v>
      </c>
      <c r="C17" s="61" t="s">
        <v>548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47.25" x14ac:dyDescent="0.2">
      <c r="A18" s="72"/>
      <c r="B18" s="78">
        <f t="shared" si="0"/>
        <v>10</v>
      </c>
      <c r="C18" s="59" t="s">
        <v>549</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11</v>
      </c>
      <c r="C19" s="54" t="s">
        <v>550</v>
      </c>
      <c r="D19" s="74"/>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32.25" thickBot="1" x14ac:dyDescent="0.25">
      <c r="A20" s="72"/>
      <c r="B20" s="137">
        <f t="shared" si="0"/>
        <v>12</v>
      </c>
      <c r="C20" s="59" t="s">
        <v>551</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3.75" thickBot="1" x14ac:dyDescent="0.25">
      <c r="A21" s="134">
        <v>2</v>
      </c>
      <c r="B21" s="135" t="s">
        <v>70</v>
      </c>
      <c r="C21" s="136" t="s">
        <v>71</v>
      </c>
      <c r="D21" s="97"/>
      <c r="E21" s="98">
        <v>15</v>
      </c>
      <c r="F21" s="99"/>
      <c r="G21" s="174">
        <f>E21*F21</f>
        <v>0</v>
      </c>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3">
        <f t="shared" ref="B22:B33" si="1">ROW(A1)</f>
        <v>1</v>
      </c>
      <c r="C22" s="54" t="s">
        <v>540</v>
      </c>
      <c r="D22" s="74"/>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1"/>
        <v>2</v>
      </c>
      <c r="C23" s="59" t="s">
        <v>541</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31.5" x14ac:dyDescent="0.2">
      <c r="A24" s="72"/>
      <c r="B24" s="78">
        <f t="shared" si="1"/>
        <v>3</v>
      </c>
      <c r="C24" s="59" t="s">
        <v>552</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1"/>
        <v>4</v>
      </c>
      <c r="C25" s="59" t="s">
        <v>553</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1"/>
        <v>5</v>
      </c>
      <c r="C26" s="59" t="s">
        <v>544</v>
      </c>
      <c r="D26" s="82"/>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47.25" x14ac:dyDescent="0.2">
      <c r="A27" s="72"/>
      <c r="B27" s="78">
        <f t="shared" si="1"/>
        <v>6</v>
      </c>
      <c r="C27" s="59" t="s">
        <v>554</v>
      </c>
      <c r="D27" s="74"/>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1"/>
        <v>7</v>
      </c>
      <c r="C28" s="59" t="s">
        <v>555</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1"/>
        <v>8</v>
      </c>
      <c r="C29" s="59" t="s">
        <v>556</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1"/>
        <v>9</v>
      </c>
      <c r="C30" s="61" t="s">
        <v>548</v>
      </c>
      <c r="D30" s="82"/>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47.25" x14ac:dyDescent="0.2">
      <c r="A31" s="72"/>
      <c r="B31" s="78">
        <f t="shared" si="1"/>
        <v>10</v>
      </c>
      <c r="C31" s="54" t="s">
        <v>549</v>
      </c>
      <c r="D31" s="74"/>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 t="shared" si="1"/>
        <v>11</v>
      </c>
      <c r="C32" s="59" t="s">
        <v>557</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32.25" thickBot="1" x14ac:dyDescent="0.25">
      <c r="A33" s="127"/>
      <c r="B33" s="114">
        <f t="shared" si="1"/>
        <v>12</v>
      </c>
      <c r="C33" s="115" t="s">
        <v>551</v>
      </c>
      <c r="D33" s="116"/>
      <c r="E33" s="130"/>
      <c r="F33" s="92"/>
      <c r="G33" s="172"/>
      <c r="H33" s="178"/>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$D$1:$D$33</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7"/>
  <sheetViews>
    <sheetView zoomScaleNormal="100" workbookViewId="0">
      <selection activeCell="B58" sqref="B58"/>
    </sheetView>
  </sheetViews>
  <sheetFormatPr defaultRowHeight="12.75" x14ac:dyDescent="0.2"/>
  <cols>
    <col min="1" max="1" width="8.28515625" customWidth="1"/>
    <col min="2" max="2" width="48.140625"/>
    <col min="3" max="3" width="15.85546875" customWidth="1"/>
    <col min="4" max="4" width="50.7109375"/>
    <col min="5" max="5" width="12.28515625"/>
    <col min="6" max="1025" width="8.28515625"/>
  </cols>
  <sheetData>
    <row r="1" spans="1:54" ht="33" customHeight="1" thickBot="1" x14ac:dyDescent="0.25">
      <c r="A1" s="2" t="s">
        <v>3</v>
      </c>
      <c r="B1" s="3"/>
      <c r="C1" s="212" t="s">
        <v>833</v>
      </c>
      <c r="D1" s="4"/>
      <c r="E1" s="5"/>
    </row>
    <row r="2" spans="1:54" ht="27" customHeight="1" thickTop="1" thickBot="1" x14ac:dyDescent="0.25">
      <c r="A2" s="2" t="s">
        <v>4</v>
      </c>
      <c r="B2" s="181" t="s">
        <v>5</v>
      </c>
      <c r="C2" s="159"/>
      <c r="D2" s="4"/>
      <c r="E2" s="5"/>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row>
    <row r="3" spans="1:54" ht="16.5" thickTop="1" thickBot="1" x14ac:dyDescent="0.25">
      <c r="A3" s="7"/>
      <c r="B3" s="8"/>
      <c r="C3" s="9"/>
      <c r="D3" s="10"/>
      <c r="E3" s="11"/>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row>
    <row r="4" spans="1:54" ht="48" thickBot="1" x14ac:dyDescent="0.25">
      <c r="A4" s="217" t="s">
        <v>6</v>
      </c>
      <c r="B4" s="218" t="s">
        <v>7</v>
      </c>
      <c r="C4" s="217" t="s">
        <v>8</v>
      </c>
      <c r="D4" s="217" t="s">
        <v>9</v>
      </c>
      <c r="E4" s="217" t="s">
        <v>10</v>
      </c>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row>
    <row r="5" spans="1:54" ht="16.5" thickTop="1" x14ac:dyDescent="0.2">
      <c r="A5" s="213">
        <v>1.1000000000000001</v>
      </c>
      <c r="B5" s="214" t="s">
        <v>11</v>
      </c>
      <c r="C5" s="215">
        <v>6</v>
      </c>
      <c r="D5" s="74"/>
      <c r="E5" s="21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row>
    <row r="6" spans="1:54" ht="15.75" x14ac:dyDescent="0.2">
      <c r="A6" s="12">
        <v>1.2</v>
      </c>
      <c r="B6" s="13" t="s">
        <v>12</v>
      </c>
      <c r="C6" s="14">
        <v>6</v>
      </c>
      <c r="D6" s="16"/>
      <c r="E6" s="15"/>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row>
    <row r="7" spans="1:54" ht="24" customHeight="1" x14ac:dyDescent="0.2">
      <c r="A7" s="12">
        <v>1.3</v>
      </c>
      <c r="B7" s="13" t="s">
        <v>13</v>
      </c>
      <c r="C7" s="14">
        <v>4</v>
      </c>
      <c r="D7" s="16"/>
      <c r="E7" s="15"/>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row>
    <row r="8" spans="1:54" ht="15.75" x14ac:dyDescent="0.2">
      <c r="A8" s="12">
        <v>1.4</v>
      </c>
      <c r="B8" s="13" t="s">
        <v>14</v>
      </c>
      <c r="C8" s="14">
        <v>1</v>
      </c>
      <c r="D8" s="16"/>
      <c r="E8" s="15"/>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row>
    <row r="9" spans="1:54" ht="15.75" x14ac:dyDescent="0.2">
      <c r="A9" s="12">
        <v>1.5</v>
      </c>
      <c r="B9" s="13" t="s">
        <v>15</v>
      </c>
      <c r="C9" s="14">
        <v>1</v>
      </c>
      <c r="D9" s="16"/>
      <c r="E9" s="15"/>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row>
    <row r="10" spans="1:54" ht="15.75" x14ac:dyDescent="0.2">
      <c r="A10" s="12">
        <v>1.6</v>
      </c>
      <c r="B10" s="13" t="s">
        <v>16</v>
      </c>
      <c r="C10" s="14">
        <v>8</v>
      </c>
      <c r="D10" s="16"/>
      <c r="E10" s="15"/>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row>
    <row r="11" spans="1:54" ht="15.75" x14ac:dyDescent="0.2">
      <c r="A11" s="12">
        <v>1.7</v>
      </c>
      <c r="B11" s="13" t="s">
        <v>17</v>
      </c>
      <c r="C11" s="14">
        <v>15</v>
      </c>
      <c r="D11" s="16"/>
      <c r="E11" s="15"/>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row>
    <row r="12" spans="1:54" ht="15.75" x14ac:dyDescent="0.2">
      <c r="A12" s="12">
        <v>1.8</v>
      </c>
      <c r="B12" s="13" t="s">
        <v>18</v>
      </c>
      <c r="C12" s="14"/>
      <c r="D12" s="16"/>
      <c r="E12" s="15"/>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row>
    <row r="13" spans="1:54" ht="15.75" x14ac:dyDescent="0.2">
      <c r="A13" s="12" t="s">
        <v>19</v>
      </c>
      <c r="B13" s="17" t="s">
        <v>20</v>
      </c>
      <c r="C13" s="14">
        <v>2</v>
      </c>
      <c r="D13" s="16"/>
      <c r="E13" s="15"/>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row>
    <row r="14" spans="1:54" ht="15.75" x14ac:dyDescent="0.2">
      <c r="A14" s="12" t="s">
        <v>21</v>
      </c>
      <c r="B14" s="17" t="s">
        <v>22</v>
      </c>
      <c r="C14" s="14">
        <v>10</v>
      </c>
      <c r="D14" s="16"/>
      <c r="E14" s="15"/>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row>
    <row r="15" spans="1:54" ht="15.75" x14ac:dyDescent="0.2">
      <c r="A15" s="12" t="s">
        <v>23</v>
      </c>
      <c r="B15" s="17" t="s">
        <v>24</v>
      </c>
      <c r="C15" s="14">
        <v>40</v>
      </c>
      <c r="D15" s="16"/>
      <c r="E15" s="15"/>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row>
    <row r="16" spans="1:54" ht="15.75" x14ac:dyDescent="0.2">
      <c r="A16" s="12" t="s">
        <v>25</v>
      </c>
      <c r="B16" s="17" t="s">
        <v>26</v>
      </c>
      <c r="C16" s="14">
        <v>6</v>
      </c>
      <c r="D16" s="16"/>
      <c r="E16" s="15"/>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row>
    <row r="17" spans="1:54" ht="15.75" x14ac:dyDescent="0.2">
      <c r="A17" s="12" t="s">
        <v>27</v>
      </c>
      <c r="B17" s="17" t="s">
        <v>28</v>
      </c>
      <c r="C17" s="14">
        <v>2</v>
      </c>
      <c r="D17" s="16"/>
      <c r="E17" s="15"/>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row>
    <row r="18" spans="1:54" ht="15.75" x14ac:dyDescent="0.2">
      <c r="A18" s="12" t="s">
        <v>29</v>
      </c>
      <c r="B18" s="17" t="s">
        <v>30</v>
      </c>
      <c r="C18" s="14">
        <v>2</v>
      </c>
      <c r="D18" s="16"/>
      <c r="E18" s="15"/>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row>
    <row r="19" spans="1:54" ht="15.75" x14ac:dyDescent="0.2">
      <c r="A19" s="12" t="s">
        <v>31</v>
      </c>
      <c r="B19" s="17" t="s">
        <v>32</v>
      </c>
      <c r="C19" s="14">
        <v>4</v>
      </c>
      <c r="D19" s="16"/>
      <c r="E19" s="15"/>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row>
    <row r="20" spans="1:54" ht="15.75" x14ac:dyDescent="0.2">
      <c r="A20" s="12" t="s">
        <v>33</v>
      </c>
      <c r="B20" s="17" t="s">
        <v>34</v>
      </c>
      <c r="C20" s="14">
        <v>4</v>
      </c>
      <c r="D20" s="16"/>
      <c r="E20" s="15"/>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row>
    <row r="21" spans="1:54" ht="15.75" x14ac:dyDescent="0.2">
      <c r="A21" s="12" t="s">
        <v>35</v>
      </c>
      <c r="B21" s="17" t="s">
        <v>36</v>
      </c>
      <c r="C21" s="14">
        <v>4</v>
      </c>
      <c r="D21" s="16"/>
      <c r="E21" s="15"/>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row>
    <row r="22" spans="1:54" ht="15.75" x14ac:dyDescent="0.2">
      <c r="A22" s="12" t="s">
        <v>37</v>
      </c>
      <c r="B22" s="17" t="s">
        <v>38</v>
      </c>
      <c r="C22" s="14">
        <v>4</v>
      </c>
      <c r="D22" s="16"/>
      <c r="E22" s="15"/>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row>
    <row r="23" spans="1:54" ht="15.75" x14ac:dyDescent="0.2">
      <c r="A23" s="12" t="s">
        <v>39</v>
      </c>
      <c r="B23" s="17" t="s">
        <v>40</v>
      </c>
      <c r="C23" s="14">
        <v>2</v>
      </c>
      <c r="D23" s="16"/>
      <c r="E23" s="15"/>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row>
    <row r="24" spans="1:54" ht="15.75" x14ac:dyDescent="0.2">
      <c r="A24" s="12">
        <v>1.9</v>
      </c>
      <c r="B24" s="13" t="s">
        <v>41</v>
      </c>
      <c r="C24" s="14">
        <v>4</v>
      </c>
      <c r="D24" s="16"/>
      <c r="E24" s="15"/>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row>
    <row r="25" spans="1:54" ht="31.5" x14ac:dyDescent="0.25">
      <c r="A25" s="18">
        <v>1.1000000000000001</v>
      </c>
      <c r="B25" s="19" t="s">
        <v>42</v>
      </c>
      <c r="C25" s="14"/>
      <c r="D25" s="16"/>
      <c r="E25" s="15"/>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row>
    <row r="26" spans="1:54" ht="15.75" x14ac:dyDescent="0.2">
      <c r="A26" s="18" t="s">
        <v>43</v>
      </c>
      <c r="B26" s="17" t="s">
        <v>44</v>
      </c>
      <c r="C26" s="14">
        <v>160</v>
      </c>
      <c r="D26" s="16"/>
      <c r="E26" s="15"/>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row>
    <row r="27" spans="1:54" ht="15.75" x14ac:dyDescent="0.2">
      <c r="A27" s="18" t="s">
        <v>45</v>
      </c>
      <c r="B27" s="17" t="s">
        <v>46</v>
      </c>
      <c r="C27" s="14">
        <v>100</v>
      </c>
      <c r="D27" s="16"/>
      <c r="E27" s="15"/>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row>
    <row r="28" spans="1:54" ht="15.75" x14ac:dyDescent="0.2">
      <c r="A28" s="18" t="s">
        <v>47</v>
      </c>
      <c r="B28" s="17" t="s">
        <v>48</v>
      </c>
      <c r="C28" s="14">
        <v>100</v>
      </c>
      <c r="D28" s="16"/>
      <c r="E28" s="15"/>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row>
    <row r="29" spans="1:54" ht="15.75" x14ac:dyDescent="0.2">
      <c r="A29" s="18">
        <v>1.1100000000000001</v>
      </c>
      <c r="B29" s="13" t="s">
        <v>49</v>
      </c>
      <c r="C29" s="14">
        <v>2</v>
      </c>
      <c r="D29" s="16"/>
      <c r="E29" s="15"/>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row>
    <row r="30" spans="1:54" ht="31.5" x14ac:dyDescent="0.2">
      <c r="A30" s="18">
        <v>1.1200000000000001</v>
      </c>
      <c r="B30" s="13" t="s">
        <v>50</v>
      </c>
      <c r="C30" s="14">
        <v>1</v>
      </c>
      <c r="D30" s="16"/>
      <c r="E30" s="15"/>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row>
    <row r="31" spans="1:54" ht="15.75" x14ac:dyDescent="0.2">
      <c r="A31" s="12">
        <v>1.1299999999999999</v>
      </c>
      <c r="B31" s="13" t="s">
        <v>51</v>
      </c>
      <c r="C31" s="14">
        <v>5</v>
      </c>
      <c r="D31" s="16"/>
      <c r="E31" s="15"/>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row>
    <row r="32" spans="1:54" ht="31.5" x14ac:dyDescent="0.2">
      <c r="A32" s="12">
        <v>1.1399999999999999</v>
      </c>
      <c r="B32" s="13" t="s">
        <v>52</v>
      </c>
      <c r="C32" s="14">
        <v>2</v>
      </c>
      <c r="D32" s="16"/>
      <c r="E32" s="15"/>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row>
    <row r="33" spans="1:54" ht="15.75" x14ac:dyDescent="0.2">
      <c r="A33" s="12">
        <v>1.1499999999999999</v>
      </c>
      <c r="B33" s="20" t="s">
        <v>53</v>
      </c>
      <c r="C33" s="14"/>
      <c r="D33" s="16"/>
      <c r="E33" s="15"/>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row>
    <row r="34" spans="1:54" ht="25.5" x14ac:dyDescent="0.2">
      <c r="A34" s="12" t="s">
        <v>54</v>
      </c>
      <c r="B34" s="21" t="s">
        <v>55</v>
      </c>
      <c r="C34" s="14">
        <v>3</v>
      </c>
      <c r="D34" s="16"/>
      <c r="E34" s="15"/>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row>
    <row r="35" spans="1:54" ht="25.5" x14ac:dyDescent="0.2">
      <c r="A35" s="12" t="s">
        <v>56</v>
      </c>
      <c r="B35" s="21" t="s">
        <v>57</v>
      </c>
      <c r="C35" s="14">
        <v>6</v>
      </c>
      <c r="D35" s="16"/>
      <c r="E35" s="15"/>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row>
    <row r="36" spans="1:54" ht="25.5" x14ac:dyDescent="0.2">
      <c r="A36" s="12" t="s">
        <v>58</v>
      </c>
      <c r="B36" s="21" t="s">
        <v>59</v>
      </c>
      <c r="C36" s="14">
        <v>10</v>
      </c>
      <c r="D36" s="16"/>
      <c r="E36" s="15"/>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row>
    <row r="37" spans="1:54" ht="15.75" x14ac:dyDescent="0.2">
      <c r="A37" s="12" t="s">
        <v>60</v>
      </c>
      <c r="B37" s="21" t="s">
        <v>61</v>
      </c>
      <c r="C37" s="14">
        <v>2</v>
      </c>
      <c r="D37" s="16"/>
      <c r="E37" s="15"/>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row>
    <row r="38" spans="1:54" ht="15.75" x14ac:dyDescent="0.2">
      <c r="A38" s="12" t="s">
        <v>62</v>
      </c>
      <c r="B38" s="21" t="s">
        <v>63</v>
      </c>
      <c r="C38" s="14">
        <v>3</v>
      </c>
      <c r="D38" s="16"/>
      <c r="E38" s="15"/>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row>
    <row r="39" spans="1:54" ht="15.75" x14ac:dyDescent="0.2">
      <c r="A39" s="12" t="s">
        <v>64</v>
      </c>
      <c r="B39" s="21" t="s">
        <v>65</v>
      </c>
      <c r="C39" s="14">
        <v>3</v>
      </c>
      <c r="D39" s="16"/>
      <c r="E39" s="15"/>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row>
    <row r="40" spans="1:54" ht="31.5" x14ac:dyDescent="0.2">
      <c r="A40" s="12">
        <v>1.1599999999999999</v>
      </c>
      <c r="B40" s="13" t="s">
        <v>66</v>
      </c>
      <c r="C40" s="14">
        <v>5</v>
      </c>
      <c r="D40" s="16"/>
      <c r="E40" s="15"/>
      <c r="F40" s="6"/>
      <c r="G40" s="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row>
    <row r="41" spans="1:54" ht="15.75" x14ac:dyDescent="0.2">
      <c r="A41" s="12">
        <v>1.17</v>
      </c>
      <c r="B41" s="13" t="s">
        <v>67</v>
      </c>
      <c r="C41" s="14"/>
      <c r="D41" s="16"/>
      <c r="E41" s="15"/>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row>
    <row r="42" spans="1:54" ht="15.75" x14ac:dyDescent="0.2">
      <c r="A42" s="12" t="s">
        <v>68</v>
      </c>
      <c r="B42" s="162" t="s">
        <v>69</v>
      </c>
      <c r="C42" s="14">
        <v>10</v>
      </c>
      <c r="D42" s="16"/>
      <c r="E42" s="15"/>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row>
    <row r="43" spans="1:54" ht="31.5" x14ac:dyDescent="0.2">
      <c r="A43" s="12" t="s">
        <v>70</v>
      </c>
      <c r="B43" s="162" t="s">
        <v>71</v>
      </c>
      <c r="C43" s="14">
        <v>15</v>
      </c>
      <c r="D43" s="16"/>
      <c r="E43" s="15"/>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row>
    <row r="44" spans="1:54" ht="31.5" x14ac:dyDescent="0.2">
      <c r="A44" s="12">
        <v>1.18</v>
      </c>
      <c r="B44" s="13" t="s">
        <v>72</v>
      </c>
      <c r="C44" s="14">
        <v>50</v>
      </c>
      <c r="D44" s="16"/>
      <c r="E44" s="15"/>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row>
    <row r="45" spans="1:54" ht="47.25" x14ac:dyDescent="0.2">
      <c r="A45" s="12">
        <v>1.19</v>
      </c>
      <c r="B45" s="13" t="s">
        <v>73</v>
      </c>
      <c r="C45" s="14">
        <v>3</v>
      </c>
      <c r="D45" s="16"/>
      <c r="E45" s="15"/>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row>
    <row r="46" spans="1:54" ht="47.25" x14ac:dyDescent="0.2">
      <c r="A46" s="18">
        <v>1.2</v>
      </c>
      <c r="B46" s="13" t="s">
        <v>74</v>
      </c>
      <c r="C46" s="14">
        <v>30</v>
      </c>
      <c r="D46" s="16"/>
      <c r="E46" s="15"/>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row>
    <row r="47" spans="1:54" ht="15.75" x14ac:dyDescent="0.2">
      <c r="A47" s="12">
        <v>1.21</v>
      </c>
      <c r="B47" s="13" t="s">
        <v>75</v>
      </c>
      <c r="C47" s="14">
        <v>1</v>
      </c>
      <c r="D47" s="16"/>
      <c r="E47" s="15"/>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row>
    <row r="48" spans="1:54" ht="15.75" x14ac:dyDescent="0.2">
      <c r="A48" s="12">
        <v>1.22</v>
      </c>
      <c r="B48" s="13" t="s">
        <v>76</v>
      </c>
      <c r="C48" s="14">
        <v>1</v>
      </c>
      <c r="D48" s="16"/>
      <c r="E48" s="15"/>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row>
    <row r="49" spans="1:54" ht="15.75" x14ac:dyDescent="0.2">
      <c r="A49" s="12">
        <v>1.23</v>
      </c>
      <c r="B49" s="13" t="s">
        <v>77</v>
      </c>
      <c r="C49" s="14">
        <v>1</v>
      </c>
      <c r="D49" s="16"/>
      <c r="E49" s="15"/>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row>
    <row r="50" spans="1:54" ht="15.75" x14ac:dyDescent="0.2">
      <c r="A50" s="12">
        <v>1.24</v>
      </c>
      <c r="B50" s="13" t="s">
        <v>78</v>
      </c>
      <c r="C50" s="14">
        <v>1</v>
      </c>
      <c r="D50" s="16"/>
      <c r="E50" s="15"/>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row>
    <row r="51" spans="1:54" ht="31.5" x14ac:dyDescent="0.2">
      <c r="A51" s="12">
        <v>1.25</v>
      </c>
      <c r="B51" s="13" t="s">
        <v>79</v>
      </c>
      <c r="C51" s="14">
        <v>1</v>
      </c>
      <c r="D51" s="16"/>
      <c r="E51" s="15"/>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row>
    <row r="52" spans="1:54" ht="31.5" x14ac:dyDescent="0.2">
      <c r="A52" s="12">
        <v>1.26</v>
      </c>
      <c r="B52" s="13" t="s">
        <v>80</v>
      </c>
      <c r="C52" s="14">
        <v>1</v>
      </c>
      <c r="D52" s="16"/>
      <c r="E52" s="15"/>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row>
    <row r="53" spans="1:54" ht="15.75" x14ac:dyDescent="0.2">
      <c r="A53" s="12">
        <v>1.27</v>
      </c>
      <c r="B53" s="13" t="s">
        <v>81</v>
      </c>
      <c r="C53" s="14">
        <v>2</v>
      </c>
      <c r="D53" s="16"/>
      <c r="E53" s="15"/>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c r="BA53" s="6"/>
      <c r="BB53" s="6"/>
    </row>
    <row r="54" spans="1:54" ht="15.75" x14ac:dyDescent="0.2">
      <c r="A54" s="12">
        <v>1.28</v>
      </c>
      <c r="B54" s="13" t="s">
        <v>82</v>
      </c>
      <c r="C54" s="14">
        <v>1</v>
      </c>
      <c r="D54" s="16"/>
      <c r="E54" s="15"/>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c r="AO54" s="6"/>
      <c r="AP54" s="6"/>
      <c r="AQ54" s="6"/>
      <c r="AR54" s="6"/>
      <c r="AS54" s="6"/>
      <c r="AT54" s="6"/>
      <c r="AU54" s="6"/>
      <c r="AV54" s="6"/>
      <c r="AW54" s="6"/>
      <c r="AX54" s="6"/>
      <c r="AY54" s="6"/>
      <c r="AZ54" s="6"/>
      <c r="BA54" s="6"/>
      <c r="BB54" s="6"/>
    </row>
    <row r="55" spans="1:54" ht="15.75" x14ac:dyDescent="0.2">
      <c r="A55" s="12">
        <v>1.29</v>
      </c>
      <c r="B55" s="13" t="s">
        <v>83</v>
      </c>
      <c r="C55" s="14">
        <v>1</v>
      </c>
      <c r="D55" s="16"/>
      <c r="E55" s="15"/>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c r="AO55" s="6"/>
      <c r="AP55" s="6"/>
      <c r="AQ55" s="6"/>
      <c r="AR55" s="6"/>
      <c r="AS55" s="6"/>
      <c r="AT55" s="6"/>
      <c r="AU55" s="6"/>
      <c r="AV55" s="6"/>
      <c r="AW55" s="6"/>
      <c r="AX55" s="6"/>
      <c r="AY55" s="6"/>
      <c r="AZ55" s="6"/>
      <c r="BA55" s="6"/>
      <c r="BB55" s="6"/>
    </row>
    <row r="56" spans="1:54" ht="16.5" thickBot="1" x14ac:dyDescent="0.25">
      <c r="A56" s="22">
        <v>1.3</v>
      </c>
      <c r="B56" s="221" t="s">
        <v>84</v>
      </c>
      <c r="C56" s="23">
        <v>1</v>
      </c>
      <c r="D56" s="24"/>
      <c r="E56" s="25"/>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c r="AO56" s="6"/>
      <c r="AP56" s="6"/>
      <c r="AQ56" s="6"/>
      <c r="AR56" s="6"/>
      <c r="AS56" s="6"/>
      <c r="AT56" s="6"/>
      <c r="AU56" s="6"/>
      <c r="AV56" s="6"/>
      <c r="AW56" s="6"/>
      <c r="AX56" s="6"/>
      <c r="AY56" s="6"/>
      <c r="AZ56" s="6"/>
      <c r="BA56" s="6"/>
      <c r="BB56" s="6"/>
    </row>
    <row r="57" spans="1:54" ht="33" customHeight="1" thickTop="1" thickBot="1" x14ac:dyDescent="0.3">
      <c r="A57" s="26"/>
      <c r="B57" s="27"/>
      <c r="C57" s="26"/>
      <c r="D57" s="28" t="s">
        <v>85</v>
      </c>
      <c r="E57" s="29"/>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row>
  </sheetData>
  <dataValidations count="1">
    <dataValidation type="list" allowBlank="1" showInputMessage="1" showErrorMessage="1" sqref="C2 E2">
      <formula1>#REF!</formula1>
      <formula2>0</formula2>
    </dataValidation>
  </dataValidations>
  <pageMargins left="0.7" right="0.7" top="0.75" bottom="0.75" header="0.51180555555555496" footer="0.51180555555555496"/>
  <pageSetup paperSize="9" firstPageNumber="0" orientation="portrait" verticalDpi="4294967294"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5"/>
  <sheetViews>
    <sheetView zoomScale="80" zoomScaleNormal="80" workbookViewId="0">
      <selection activeCell="C18" sqref="C18"/>
    </sheetView>
  </sheetViews>
  <sheetFormatPr defaultRowHeight="12.75" x14ac:dyDescent="0.2"/>
  <cols>
    <col min="1" max="2" width="8.28515625"/>
    <col min="3" max="3" width="49.7109375"/>
    <col min="4" max="4" width="62.7109375"/>
    <col min="5" max="5" width="6.140625"/>
    <col min="6" max="7" width="14.28515625"/>
    <col min="8" max="8" width="16.28515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39" thickTop="1" thickBot="1" x14ac:dyDescent="0.25">
      <c r="A7" s="66">
        <v>1</v>
      </c>
      <c r="B7" s="67">
        <v>1.18</v>
      </c>
      <c r="C7" s="68" t="s">
        <v>72</v>
      </c>
      <c r="D7" s="69"/>
      <c r="E7" s="70">
        <v>50</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48" thickTop="1" x14ac:dyDescent="0.2">
      <c r="A8" s="72"/>
      <c r="B8" s="73">
        <f t="shared" ref="B8:B18" si="0">ROW(A1)</f>
        <v>1</v>
      </c>
      <c r="C8" s="54" t="s">
        <v>558</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1.5" x14ac:dyDescent="0.2">
      <c r="A9" s="72"/>
      <c r="B9" s="78">
        <f t="shared" si="0"/>
        <v>2</v>
      </c>
      <c r="C9" s="59" t="s">
        <v>559</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560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8">
        <f t="shared" si="0"/>
        <v>4</v>
      </c>
      <c r="C11" s="59" t="s">
        <v>561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47.25" x14ac:dyDescent="0.2">
      <c r="A12" s="72"/>
      <c r="B12" s="78">
        <f t="shared" si="0"/>
        <v>5</v>
      </c>
      <c r="C12" s="59" t="s">
        <v>562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6</v>
      </c>
      <c r="C13" s="59" t="s">
        <v>563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1.5" x14ac:dyDescent="0.2">
      <c r="A14" s="72"/>
      <c r="B14" s="78">
        <f t="shared" si="0"/>
        <v>7</v>
      </c>
      <c r="C14" s="59" t="s">
        <v>564</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565</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8">
        <f t="shared" si="0"/>
        <v>9</v>
      </c>
      <c r="C16" s="59" t="s">
        <v>566</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567</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11</v>
      </c>
      <c r="C18" s="59" t="s">
        <v>568</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c r="C19" s="59" t="s">
        <v>569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31.5" x14ac:dyDescent="0.2">
      <c r="A20" s="72"/>
      <c r="B20" s="78">
        <f t="shared" ref="B20:B42" si="1">ROW(A12)</f>
        <v>12</v>
      </c>
      <c r="C20" s="59" t="s">
        <v>570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1"/>
        <v>13</v>
      </c>
      <c r="C21" s="59" t="s">
        <v>571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1"/>
        <v>14</v>
      </c>
      <c r="C22" s="59" t="s">
        <v>572</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31.5" x14ac:dyDescent="0.2">
      <c r="A23" s="72"/>
      <c r="B23" s="78">
        <f t="shared" si="1"/>
        <v>15</v>
      </c>
      <c r="C23" s="59" t="s">
        <v>573</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1"/>
        <v>16</v>
      </c>
      <c r="C24" s="59" t="s">
        <v>574</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1"/>
        <v>17</v>
      </c>
      <c r="C25" s="59" t="s">
        <v>575</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 t="shared" si="1"/>
        <v>18</v>
      </c>
      <c r="C26" s="59" t="s">
        <v>576</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8">
        <f t="shared" si="1"/>
        <v>19</v>
      </c>
      <c r="C27" s="59" t="s">
        <v>577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63" x14ac:dyDescent="0.2">
      <c r="A28" s="72"/>
      <c r="B28" s="78">
        <f t="shared" si="1"/>
        <v>20</v>
      </c>
      <c r="C28" s="59" t="s">
        <v>578</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1"/>
        <v>21</v>
      </c>
      <c r="C29" s="59" t="s">
        <v>579</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63" x14ac:dyDescent="0.2">
      <c r="A30" s="72"/>
      <c r="B30" s="78">
        <f t="shared" si="1"/>
        <v>22</v>
      </c>
      <c r="C30" s="59" t="s">
        <v>580</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1"/>
        <v>23</v>
      </c>
      <c r="C31" s="59" t="s">
        <v>581</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31.5" x14ac:dyDescent="0.2">
      <c r="A32" s="72"/>
      <c r="B32" s="78">
        <f t="shared" si="1"/>
        <v>24</v>
      </c>
      <c r="C32" s="59" t="s">
        <v>582</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1"/>
        <v>25</v>
      </c>
      <c r="C33" s="59" t="s">
        <v>583</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f t="shared" si="1"/>
        <v>26</v>
      </c>
      <c r="C34" s="59" t="s">
        <v>584</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8">
        <f t="shared" si="1"/>
        <v>27</v>
      </c>
      <c r="C35" s="59" t="s">
        <v>585</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47.25" x14ac:dyDescent="0.2">
      <c r="A36" s="72"/>
      <c r="B36" s="78">
        <f t="shared" si="1"/>
        <v>28</v>
      </c>
      <c r="C36" s="59" t="s">
        <v>586</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 t="shared" si="1"/>
        <v>29</v>
      </c>
      <c r="C37" s="59" t="s">
        <v>587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31.5" x14ac:dyDescent="0.2">
      <c r="A38" s="72"/>
      <c r="B38" s="78">
        <f t="shared" si="1"/>
        <v>30</v>
      </c>
      <c r="C38" s="59" t="s">
        <v>588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31.5" x14ac:dyDescent="0.2">
      <c r="A39" s="72"/>
      <c r="B39" s="78">
        <f t="shared" si="1"/>
        <v>31</v>
      </c>
      <c r="C39" s="59" t="s">
        <v>589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5.75" x14ac:dyDescent="0.2">
      <c r="A40" s="72"/>
      <c r="B40" s="78">
        <f t="shared" si="1"/>
        <v>32</v>
      </c>
      <c r="C40" s="59" t="s">
        <v>590</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72"/>
      <c r="B41" s="78">
        <f t="shared" si="1"/>
        <v>33</v>
      </c>
      <c r="C41" s="59" t="s">
        <v>591</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31.5" x14ac:dyDescent="0.2">
      <c r="A42" s="72"/>
      <c r="B42" s="78">
        <f t="shared" si="1"/>
        <v>34</v>
      </c>
      <c r="C42" s="59" t="s">
        <v>592</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9"/>
      <c r="C43" s="59"/>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5.75" x14ac:dyDescent="0.2">
      <c r="A44" s="72"/>
      <c r="B44" s="79"/>
      <c r="C44" s="59"/>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6.5" thickBot="1" x14ac:dyDescent="0.25">
      <c r="A45" s="127"/>
      <c r="B45" s="128"/>
      <c r="C45" s="115"/>
      <c r="D45" s="116"/>
      <c r="E45" s="130"/>
      <c r="F45" s="92"/>
      <c r="G45" s="172"/>
      <c r="H45" s="178"/>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$D$1:$D$45</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0"/>
  <sheetViews>
    <sheetView zoomScale="80" zoomScaleNormal="80" workbookViewId="0">
      <selection activeCell="H10" sqref="H10"/>
    </sheetView>
  </sheetViews>
  <sheetFormatPr defaultRowHeight="12.75" x14ac:dyDescent="0.2"/>
  <cols>
    <col min="1" max="2" width="8.28515625"/>
    <col min="3" max="3" width="49.7109375"/>
    <col min="4" max="4" width="62.7109375"/>
    <col min="5" max="5" width="6.140625"/>
    <col min="6" max="7" width="14.28515625"/>
    <col min="8" max="8" width="15.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39" thickTop="1" thickBot="1" x14ac:dyDescent="0.25">
      <c r="A7" s="66">
        <v>1</v>
      </c>
      <c r="B7" s="67">
        <v>1.19</v>
      </c>
      <c r="C7" s="68" t="s">
        <v>593</v>
      </c>
      <c r="D7" s="69"/>
      <c r="E7" s="70">
        <v>3</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c r="C8" s="53" t="s">
        <v>509</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63" x14ac:dyDescent="0.2">
      <c r="A9" s="72"/>
      <c r="B9" s="78">
        <f>ROW(A1)</f>
        <v>1</v>
      </c>
      <c r="C9" s="59" t="s">
        <v>510</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8">
        <f>ROW(A2)</f>
        <v>2</v>
      </c>
      <c r="C10" s="59" t="s">
        <v>511</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ROW(A3)</f>
        <v>3</v>
      </c>
      <c r="C11" s="59" t="s">
        <v>512</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c r="C12" s="58" t="s">
        <v>513</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c r="C13" s="59" t="s">
        <v>514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78.75" x14ac:dyDescent="0.2">
      <c r="A14" s="72"/>
      <c r="B14" s="78">
        <f t="shared" ref="B14:B22" si="0">ROW(A4)</f>
        <v>4</v>
      </c>
      <c r="C14" s="59" t="s">
        <v>515</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5</v>
      </c>
      <c r="C15" s="59" t="s">
        <v>516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6</v>
      </c>
      <c r="C16" s="59" t="s">
        <v>594</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7</v>
      </c>
      <c r="C17" s="59" t="s">
        <v>518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8</v>
      </c>
      <c r="C18" s="59" t="s">
        <v>519</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9</v>
      </c>
      <c r="C19" s="59" t="s">
        <v>520</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10</v>
      </c>
      <c r="C20" s="59" t="s">
        <v>521</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11</v>
      </c>
      <c r="C21" s="59" t="s">
        <v>522</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12</v>
      </c>
      <c r="C22" s="59" t="s">
        <v>523</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c r="C23" s="58" t="s">
        <v>524</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c r="C24" s="59" t="s">
        <v>525</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ref="B25:B30" si="1">ROW(A13)</f>
        <v>13</v>
      </c>
      <c r="C25" s="59" t="s">
        <v>526</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1"/>
        <v>14</v>
      </c>
      <c r="C26" s="59" t="s">
        <v>527</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8">
        <f t="shared" si="1"/>
        <v>15</v>
      </c>
      <c r="C27" s="59" t="s">
        <v>528</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1"/>
        <v>16</v>
      </c>
      <c r="C28" s="59" t="s">
        <v>529</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1"/>
        <v>17</v>
      </c>
      <c r="C29" s="59" t="s">
        <v>530</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1"/>
        <v>18</v>
      </c>
      <c r="C30" s="59" t="s">
        <v>531</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c r="C31" s="58" t="s">
        <v>532</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ROW(A19)</f>
        <v>19</v>
      </c>
      <c r="C32" s="59" t="s">
        <v>533</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47.25" x14ac:dyDescent="0.2">
      <c r="A33" s="72"/>
      <c r="B33" s="78">
        <f>ROW(A20)</f>
        <v>20</v>
      </c>
      <c r="C33" s="59" t="s">
        <v>534</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c r="C34" s="58" t="s">
        <v>535</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31.5" x14ac:dyDescent="0.2">
      <c r="A35" s="72"/>
      <c r="B35" s="79">
        <f>ROW(A21)</f>
        <v>21</v>
      </c>
      <c r="C35" s="59" t="s">
        <v>536</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47.25" x14ac:dyDescent="0.2">
      <c r="A36" s="72"/>
      <c r="B36" s="79">
        <v>22</v>
      </c>
      <c r="C36" s="59" t="s">
        <v>534</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1.5" x14ac:dyDescent="0.2">
      <c r="A37" s="72"/>
      <c r="B37" s="79">
        <v>23</v>
      </c>
      <c r="C37" s="59" t="s">
        <v>537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9">
        <v>24</v>
      </c>
      <c r="C38" s="59" t="s">
        <v>538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5.75" x14ac:dyDescent="0.2">
      <c r="A39" s="72"/>
      <c r="B39" s="79">
        <v>25</v>
      </c>
      <c r="C39" s="59" t="s">
        <v>539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6.5" thickBot="1" x14ac:dyDescent="0.25">
      <c r="A40" s="127"/>
      <c r="B40" s="128"/>
      <c r="C40" s="115"/>
      <c r="D40" s="116"/>
      <c r="E40" s="130"/>
      <c r="F40" s="92"/>
      <c r="G40" s="172"/>
      <c r="H40" s="178"/>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$D$1:$D$40</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0"/>
  <sheetViews>
    <sheetView zoomScale="80" zoomScaleNormal="80" workbookViewId="0">
      <selection activeCell="D44" sqref="D44"/>
    </sheetView>
  </sheetViews>
  <sheetFormatPr defaultRowHeight="12.75" x14ac:dyDescent="0.2"/>
  <cols>
    <col min="1" max="2" width="8.28515625"/>
    <col min="3" max="3" width="49.7109375"/>
    <col min="4" max="4" width="62.7109375"/>
    <col min="5" max="5" width="6.140625"/>
    <col min="6" max="7" width="14.28515625"/>
    <col min="8" max="8" width="15.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57.75" thickTop="1" thickBot="1" x14ac:dyDescent="0.25">
      <c r="A7" s="66">
        <v>1</v>
      </c>
      <c r="B7" s="131">
        <v>1.2</v>
      </c>
      <c r="C7" s="68" t="s">
        <v>74</v>
      </c>
      <c r="D7" s="69"/>
      <c r="E7" s="70">
        <v>30</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c r="C8" s="53" t="s">
        <v>509</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63" x14ac:dyDescent="0.2">
      <c r="A9" s="72"/>
      <c r="B9" s="78">
        <f>ROW(A1)</f>
        <v>1</v>
      </c>
      <c r="C9" s="59" t="s">
        <v>510</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8">
        <f>ROW(A2)</f>
        <v>2</v>
      </c>
      <c r="C10" s="59" t="s">
        <v>595</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31.5" x14ac:dyDescent="0.2">
      <c r="A11" s="72"/>
      <c r="B11" s="78">
        <f>ROW(A3)</f>
        <v>3</v>
      </c>
      <c r="C11" s="59" t="s">
        <v>596</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c r="C12" s="58" t="s">
        <v>513</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c r="C13" s="59" t="s">
        <v>514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78.75" x14ac:dyDescent="0.2">
      <c r="A14" s="72"/>
      <c r="B14" s="78">
        <f t="shared" ref="B14:B22" si="0">ROW(A4)</f>
        <v>4</v>
      </c>
      <c r="C14" s="59" t="s">
        <v>515</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5</v>
      </c>
      <c r="C15" s="59" t="s">
        <v>516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6</v>
      </c>
      <c r="C16" s="59" t="s">
        <v>597</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7</v>
      </c>
      <c r="C17" s="59" t="s">
        <v>518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8</v>
      </c>
      <c r="C18" s="59" t="s">
        <v>519</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9</v>
      </c>
      <c r="C19" s="59" t="s">
        <v>520</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10</v>
      </c>
      <c r="C20" s="59" t="s">
        <v>521</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11</v>
      </c>
      <c r="C21" s="59" t="s">
        <v>522</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12</v>
      </c>
      <c r="C22" s="59" t="s">
        <v>523</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c r="C23" s="58" t="s">
        <v>524</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c r="C24" s="59" t="s">
        <v>525</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ref="B25:B30" si="1">ROW(A13)</f>
        <v>13</v>
      </c>
      <c r="C25" s="59" t="s">
        <v>526</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1"/>
        <v>14</v>
      </c>
      <c r="C26" s="59" t="s">
        <v>598</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8">
        <f t="shared" si="1"/>
        <v>15</v>
      </c>
      <c r="C27" s="59" t="s">
        <v>528</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1"/>
        <v>16</v>
      </c>
      <c r="C28" s="59" t="s">
        <v>599</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1"/>
        <v>17</v>
      </c>
      <c r="C29" s="59" t="s">
        <v>600</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1"/>
        <v>18</v>
      </c>
      <c r="C30" s="59" t="s">
        <v>531</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c r="C31" s="58" t="s">
        <v>532</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ROW(A19)</f>
        <v>19</v>
      </c>
      <c r="C32" s="59" t="s">
        <v>533</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47.25" x14ac:dyDescent="0.2">
      <c r="A33" s="72"/>
      <c r="B33" s="78">
        <f>ROW(A20)</f>
        <v>20</v>
      </c>
      <c r="C33" s="59" t="s">
        <v>534</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c r="C34" s="58" t="s">
        <v>535</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31.5" x14ac:dyDescent="0.2">
      <c r="A35" s="72"/>
      <c r="B35" s="79">
        <f>ROW(A21)</f>
        <v>21</v>
      </c>
      <c r="C35" s="59" t="s">
        <v>536</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47.25" x14ac:dyDescent="0.2">
      <c r="A36" s="72"/>
      <c r="B36" s="79">
        <v>22</v>
      </c>
      <c r="C36" s="59" t="s">
        <v>534</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1.5" x14ac:dyDescent="0.2">
      <c r="A37" s="72"/>
      <c r="B37" s="79">
        <v>23</v>
      </c>
      <c r="C37" s="59" t="s">
        <v>537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9">
        <v>24</v>
      </c>
      <c r="C38" s="59" t="s">
        <v>538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5.75" x14ac:dyDescent="0.2">
      <c r="A39" s="72"/>
      <c r="B39" s="79">
        <v>25</v>
      </c>
      <c r="C39" s="81" t="s">
        <v>539</v>
      </c>
      <c r="D39" s="82"/>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6.5" thickBot="1" x14ac:dyDescent="0.25">
      <c r="A40" s="206"/>
      <c r="B40" s="114"/>
      <c r="C40" s="115"/>
      <c r="D40" s="116"/>
      <c r="E40" s="207"/>
      <c r="F40" s="208"/>
      <c r="G40" s="211"/>
      <c r="H40" s="190"/>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$D$1:$D$40</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1"/>
  <sheetViews>
    <sheetView zoomScale="80" zoomScaleNormal="80" workbookViewId="0">
      <selection activeCell="G3" sqref="G3"/>
    </sheetView>
  </sheetViews>
  <sheetFormatPr defaultRowHeight="12.75" x14ac:dyDescent="0.2"/>
  <cols>
    <col min="1" max="2" width="8.28515625"/>
    <col min="3" max="3" width="49.7109375"/>
    <col min="4" max="4" width="62.7109375"/>
    <col min="5" max="5" width="6.140625"/>
    <col min="6" max="7" width="14.28515625"/>
    <col min="8" max="8" width="14.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7.7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1.21</v>
      </c>
      <c r="C7" s="68" t="s">
        <v>75</v>
      </c>
      <c r="D7" s="69"/>
      <c r="E7" s="70">
        <v>1</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32.25" thickTop="1" x14ac:dyDescent="0.2">
      <c r="A8" s="72"/>
      <c r="B8" s="73">
        <f>ROW(A1)</f>
        <v>1</v>
      </c>
      <c r="C8" s="54" t="s">
        <v>601</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ROW(A2)</f>
        <v>2</v>
      </c>
      <c r="C9" s="59" t="s">
        <v>602</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78">
        <f>ROW(A3)</f>
        <v>3</v>
      </c>
      <c r="C10" s="59" t="s">
        <v>603</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21" customHeight="1" x14ac:dyDescent="0.2">
      <c r="A11" s="72"/>
      <c r="B11" s="78">
        <f>ROW(A4)</f>
        <v>4</v>
      </c>
      <c r="C11" s="59" t="s">
        <v>604</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c r="C12" s="58" t="s">
        <v>605</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ROW(A5)</f>
        <v>5</v>
      </c>
      <c r="C13" s="59" t="s">
        <v>606</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ROW(A6)</f>
        <v>6</v>
      </c>
      <c r="C14" s="59" t="s">
        <v>607</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ROW(A7)</f>
        <v>7</v>
      </c>
      <c r="C15" s="59" t="s">
        <v>608</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ROW(A8)</f>
        <v>8</v>
      </c>
      <c r="C16" s="59" t="s">
        <v>609</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ROW(A9)</f>
        <v>9</v>
      </c>
      <c r="C17" s="59" t="s">
        <v>610</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c r="C18" s="58" t="s">
        <v>611</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ref="B19:B25" si="0">ROW(A10)</f>
        <v>10</v>
      </c>
      <c r="C19" s="59" t="s">
        <v>612</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11</v>
      </c>
      <c r="C20" s="59" t="s">
        <v>613</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12</v>
      </c>
      <c r="C21" s="59" t="s">
        <v>614</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f t="shared" si="0"/>
        <v>13</v>
      </c>
      <c r="C22" s="59" t="s">
        <v>615</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14</v>
      </c>
      <c r="C23" s="59" t="s">
        <v>616</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15</v>
      </c>
      <c r="C24" s="59" t="s">
        <v>617</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16</v>
      </c>
      <c r="C25" s="59" t="s">
        <v>618</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c r="C26" s="58" t="s">
        <v>619</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ROW(A17)</f>
        <v>17</v>
      </c>
      <c r="C27" s="59" t="s">
        <v>620</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8">
        <f>ROW(A18)</f>
        <v>18</v>
      </c>
      <c r="C28" s="59" t="s">
        <v>621</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c r="C29" s="58" t="s">
        <v>622</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ref="B30:B37" si="1">ROW(A19)</f>
        <v>19</v>
      </c>
      <c r="C30" s="59" t="s">
        <v>623</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1"/>
        <v>20</v>
      </c>
      <c r="C31" s="59" t="s">
        <v>624</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 t="shared" si="1"/>
        <v>21</v>
      </c>
      <c r="C32" s="59" t="s">
        <v>625</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1"/>
        <v>22</v>
      </c>
      <c r="C33" s="59" t="s">
        <v>626</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f t="shared" si="1"/>
        <v>23</v>
      </c>
      <c r="C34" s="59" t="s">
        <v>627</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8">
        <f t="shared" si="1"/>
        <v>24</v>
      </c>
      <c r="C35" s="59" t="s">
        <v>628</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8">
        <f t="shared" si="1"/>
        <v>25</v>
      </c>
      <c r="C36" s="59" t="s">
        <v>629</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 t="shared" si="1"/>
        <v>26</v>
      </c>
      <c r="C37" s="59" t="s">
        <v>630</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9"/>
      <c r="C38" s="59" t="s">
        <v>631</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47.25" x14ac:dyDescent="0.2">
      <c r="A39" s="72"/>
      <c r="B39" s="78">
        <f>ROW(A27)</f>
        <v>27</v>
      </c>
      <c r="C39" s="59" t="s">
        <v>632</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5.75" x14ac:dyDescent="0.2">
      <c r="A40" s="72"/>
      <c r="B40" s="79"/>
      <c r="C40" s="59"/>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6.5" thickBot="1" x14ac:dyDescent="0.25">
      <c r="A41" s="127"/>
      <c r="B41" s="128"/>
      <c r="C41" s="115"/>
      <c r="D41" s="116"/>
      <c r="E41" s="130"/>
      <c r="F41" s="92"/>
      <c r="G41" s="172"/>
      <c r="H41" s="178"/>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$D$1:$D$41</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7"/>
  <sheetViews>
    <sheetView zoomScale="80" zoomScaleNormal="80" workbookViewId="0">
      <selection activeCell="C73" sqref="C73"/>
    </sheetView>
  </sheetViews>
  <sheetFormatPr defaultRowHeight="12.75" x14ac:dyDescent="0.2"/>
  <cols>
    <col min="1" max="2" width="8.28515625"/>
    <col min="3" max="3" width="49.7109375"/>
    <col min="4" max="4" width="62.7109375"/>
    <col min="5" max="5" width="6.140625"/>
    <col min="6" max="7" width="14.28515625"/>
    <col min="8" max="8" width="16.42578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1.22</v>
      </c>
      <c r="C7" s="68" t="s">
        <v>76</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297" customHeight="1" thickTop="1" x14ac:dyDescent="0.2">
      <c r="A8" s="72"/>
      <c r="B8" s="73">
        <f t="shared" ref="B8:B15" si="0">ROW(A1)</f>
        <v>1</v>
      </c>
      <c r="C8" s="54" t="s">
        <v>633</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634</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635</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636</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637</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638</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639</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8</v>
      </c>
      <c r="C15" s="61" t="s">
        <v>640</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c r="C16" s="220" t="s">
        <v>641</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204.75" x14ac:dyDescent="0.2">
      <c r="A17" s="72"/>
      <c r="B17" s="78">
        <f>ROW(A9)</f>
        <v>9</v>
      </c>
      <c r="C17" s="58" t="s">
        <v>642</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ROW(A10)</f>
        <v>10</v>
      </c>
      <c r="C18" s="59" t="s">
        <v>643</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ROW(A11)</f>
        <v>11</v>
      </c>
      <c r="C19" s="59" t="s">
        <v>644</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31.5" x14ac:dyDescent="0.2">
      <c r="A20" s="72"/>
      <c r="B20" s="78">
        <f>ROW(A12)</f>
        <v>12</v>
      </c>
      <c r="C20" s="59" t="s">
        <v>645</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ROW(A13)</f>
        <v>13</v>
      </c>
      <c r="C21" s="59" t="s">
        <v>646</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c r="C22" s="58" t="s">
        <v>647</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78.75" x14ac:dyDescent="0.2">
      <c r="A23" s="72"/>
      <c r="B23" s="78">
        <f>ROW(A15)</f>
        <v>15</v>
      </c>
      <c r="C23" s="58" t="s">
        <v>648</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24.75" customHeight="1" x14ac:dyDescent="0.2">
      <c r="A24" s="72"/>
      <c r="B24" s="78">
        <f>ROW(A16)</f>
        <v>16</v>
      </c>
      <c r="C24" s="59" t="s">
        <v>649</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25.5" customHeight="1" x14ac:dyDescent="0.2">
      <c r="A25" s="72"/>
      <c r="B25" s="78">
        <f>ROW(A17)</f>
        <v>17</v>
      </c>
      <c r="C25" s="59" t="s">
        <v>650</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ROW(A18)</f>
        <v>18</v>
      </c>
      <c r="C26" s="59" t="s">
        <v>651</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ROW(A19)</f>
        <v>19</v>
      </c>
      <c r="C27" s="59" t="s">
        <v>652</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8"/>
      <c r="C28" s="58" t="s">
        <v>641</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63" x14ac:dyDescent="0.2">
      <c r="A29" s="72"/>
      <c r="B29" s="78">
        <f t="shared" ref="B29:B37" si="1">ROW(A20)</f>
        <v>20</v>
      </c>
      <c r="C29" s="58" t="s">
        <v>653</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1"/>
        <v>21</v>
      </c>
      <c r="C30" s="59" t="s">
        <v>835</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63" x14ac:dyDescent="0.2">
      <c r="A31" s="72"/>
      <c r="B31" s="78">
        <f t="shared" si="1"/>
        <v>22</v>
      </c>
      <c r="C31" s="59" t="s">
        <v>654</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31.5" x14ac:dyDescent="0.2">
      <c r="A32" s="72"/>
      <c r="B32" s="78">
        <f t="shared" si="1"/>
        <v>23</v>
      </c>
      <c r="C32" s="59" t="s">
        <v>655</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63" x14ac:dyDescent="0.2">
      <c r="A33" s="72"/>
      <c r="B33" s="78">
        <f t="shared" si="1"/>
        <v>24</v>
      </c>
      <c r="C33" s="59" t="s">
        <v>656</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63" x14ac:dyDescent="0.2">
      <c r="A34" s="72"/>
      <c r="B34" s="78">
        <f t="shared" si="1"/>
        <v>25</v>
      </c>
      <c r="C34" s="59" t="s">
        <v>657</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63" x14ac:dyDescent="0.2">
      <c r="A35" s="72"/>
      <c r="B35" s="78">
        <f t="shared" si="1"/>
        <v>26</v>
      </c>
      <c r="C35" s="59" t="s">
        <v>658</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8">
        <f t="shared" si="1"/>
        <v>27</v>
      </c>
      <c r="C36" s="59" t="s">
        <v>659</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 t="shared" si="1"/>
        <v>28</v>
      </c>
      <c r="C37" s="59" t="s">
        <v>660</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8"/>
      <c r="C38" s="58" t="s">
        <v>661</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96" customHeight="1" x14ac:dyDescent="0.2">
      <c r="A39" s="72"/>
      <c r="B39" s="78">
        <f>ROW(A29)</f>
        <v>29</v>
      </c>
      <c r="C39" s="59" t="s">
        <v>662</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20.25" customHeight="1" x14ac:dyDescent="0.2">
      <c r="A40" s="72"/>
      <c r="B40" s="78">
        <f>ROW(A30)</f>
        <v>30</v>
      </c>
      <c r="C40" s="59" t="s">
        <v>663</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20.25" customHeight="1" x14ac:dyDescent="0.2">
      <c r="A41" s="72"/>
      <c r="B41" s="78">
        <f>ROW(A31)</f>
        <v>31</v>
      </c>
      <c r="C41" s="59" t="s">
        <v>664</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21" customHeight="1" x14ac:dyDescent="0.2">
      <c r="A42" s="72"/>
      <c r="B42" s="78">
        <f>ROW(A32)</f>
        <v>32</v>
      </c>
      <c r="C42" s="59" t="s">
        <v>665</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c r="C43" s="58" t="s">
        <v>666</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47.25" x14ac:dyDescent="0.2">
      <c r="A44" s="72"/>
      <c r="B44" s="78">
        <f>ROW(A33)</f>
        <v>33</v>
      </c>
      <c r="C44" s="58" t="s">
        <v>667</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72"/>
      <c r="B45" s="78">
        <f>ROW(A34)</f>
        <v>34</v>
      </c>
      <c r="C45" s="59" t="s">
        <v>664</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8"/>
      <c r="C46" s="58" t="s">
        <v>668</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76.25" customHeight="1" x14ac:dyDescent="0.2">
      <c r="A47" s="72"/>
      <c r="B47" s="78">
        <f>ROW(A35)</f>
        <v>35</v>
      </c>
      <c r="C47" s="59" t="s">
        <v>669</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15.75" x14ac:dyDescent="0.2">
      <c r="A48" s="72"/>
      <c r="B48" s="78">
        <f>ROW(A36)</f>
        <v>36</v>
      </c>
      <c r="C48" s="59" t="s">
        <v>670</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15.75" x14ac:dyDescent="0.2">
      <c r="A49" s="72"/>
      <c r="B49" s="78">
        <f>ROW(A37)</f>
        <v>37</v>
      </c>
      <c r="C49" s="59" t="s">
        <v>671</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15.75" x14ac:dyDescent="0.2">
      <c r="A50" s="72"/>
      <c r="B50" s="78"/>
      <c r="C50" s="58" t="s">
        <v>672</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255" customHeight="1" x14ac:dyDescent="0.2">
      <c r="A51" s="72"/>
      <c r="B51" s="78">
        <f>ROW(A38)</f>
        <v>38</v>
      </c>
      <c r="C51" s="59" t="s">
        <v>673</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17.25" customHeight="1" x14ac:dyDescent="0.2">
      <c r="A52" s="72"/>
      <c r="B52" s="78">
        <f>ROW(A39)</f>
        <v>39</v>
      </c>
      <c r="C52" s="59" t="s">
        <v>674</v>
      </c>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21" customHeight="1" x14ac:dyDescent="0.2">
      <c r="A53" s="72"/>
      <c r="B53" s="78"/>
      <c r="C53" s="59" t="s">
        <v>675</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8">
        <f>ROW(A40)</f>
        <v>40</v>
      </c>
      <c r="C54" s="59" t="s">
        <v>676</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f>ROW(A41)</f>
        <v>41</v>
      </c>
      <c r="C55" s="59" t="s">
        <v>677</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8">
        <f>ROW(A42)</f>
        <v>42</v>
      </c>
      <c r="C56" s="59" t="s">
        <v>678</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72"/>
      <c r="B57" s="78"/>
      <c r="C57" s="58" t="s">
        <v>679</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21" customHeight="1" x14ac:dyDescent="0.2">
      <c r="A58" s="72"/>
      <c r="B58" s="78">
        <f>ROW(A43)</f>
        <v>43</v>
      </c>
      <c r="C58" s="59" t="s">
        <v>680</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5.75" x14ac:dyDescent="0.2">
      <c r="A59" s="72"/>
      <c r="B59" s="78">
        <f>ROW(A44)</f>
        <v>44</v>
      </c>
      <c r="C59" s="59" t="s">
        <v>681</v>
      </c>
      <c r="D59" s="16"/>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22.5" customHeight="1" x14ac:dyDescent="0.2">
      <c r="A60" s="72"/>
      <c r="B60" s="78"/>
      <c r="C60" s="58" t="s">
        <v>641</v>
      </c>
      <c r="D60" s="16"/>
      <c r="E60" s="75"/>
      <c r="F60" s="76"/>
      <c r="G60" s="171"/>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47.25" x14ac:dyDescent="0.2">
      <c r="A61" s="72"/>
      <c r="B61" s="78">
        <f>ROW(A46)</f>
        <v>46</v>
      </c>
      <c r="C61" s="59" t="s">
        <v>682</v>
      </c>
      <c r="D61" s="16"/>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8"/>
      <c r="C62" s="58" t="s">
        <v>641</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8" customHeight="1" x14ac:dyDescent="0.25">
      <c r="A63" s="72"/>
      <c r="B63" s="78">
        <f>ROW(A47)</f>
        <v>47</v>
      </c>
      <c r="C63" s="153" t="s">
        <v>683</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15.75" x14ac:dyDescent="0.2">
      <c r="A64" s="72"/>
      <c r="B64" s="78"/>
      <c r="C64" s="58" t="s">
        <v>684</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13.25" customHeight="1" x14ac:dyDescent="0.2">
      <c r="A65" s="72"/>
      <c r="B65" s="78">
        <f t="shared" ref="B65:B71" si="2">ROW(A48)</f>
        <v>48</v>
      </c>
      <c r="C65" s="59" t="s">
        <v>685</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15.75" x14ac:dyDescent="0.2">
      <c r="A66" s="72"/>
      <c r="B66" s="78">
        <f t="shared" si="2"/>
        <v>49</v>
      </c>
      <c r="C66" s="59" t="s">
        <v>686</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31.5" x14ac:dyDescent="0.2">
      <c r="A67" s="72"/>
      <c r="B67" s="78">
        <f t="shared" si="2"/>
        <v>50</v>
      </c>
      <c r="C67" s="59" t="s">
        <v>687</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31.5" x14ac:dyDescent="0.2">
      <c r="A68" s="72"/>
      <c r="B68" s="78">
        <f t="shared" si="2"/>
        <v>51</v>
      </c>
      <c r="C68" s="59" t="s">
        <v>688</v>
      </c>
      <c r="D68" s="16"/>
      <c r="E68" s="75"/>
      <c r="F68" s="76"/>
      <c r="G68" s="77"/>
      <c r="H68" s="177"/>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row r="69" spans="1:37" ht="15.75" x14ac:dyDescent="0.2">
      <c r="A69" s="72"/>
      <c r="B69" s="78">
        <f t="shared" si="2"/>
        <v>52</v>
      </c>
      <c r="C69" s="59" t="s">
        <v>689</v>
      </c>
      <c r="D69" s="16"/>
      <c r="E69" s="75"/>
      <c r="F69" s="76"/>
      <c r="G69" s="77"/>
      <c r="H69" s="177"/>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row>
    <row r="70" spans="1:37" ht="15.75" x14ac:dyDescent="0.2">
      <c r="A70" s="72"/>
      <c r="B70" s="78">
        <f t="shared" si="2"/>
        <v>53</v>
      </c>
      <c r="C70" s="59" t="s">
        <v>690</v>
      </c>
      <c r="D70" s="16"/>
      <c r="E70" s="75"/>
      <c r="F70" s="76"/>
      <c r="G70" s="77"/>
      <c r="H70" s="177"/>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row>
    <row r="71" spans="1:37" ht="15.75" x14ac:dyDescent="0.2">
      <c r="A71" s="72"/>
      <c r="B71" s="78">
        <f t="shared" si="2"/>
        <v>54</v>
      </c>
      <c r="C71" s="59" t="s">
        <v>691</v>
      </c>
      <c r="D71" s="16"/>
      <c r="E71" s="75"/>
      <c r="F71" s="76"/>
      <c r="G71" s="77"/>
      <c r="H71" s="177"/>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row>
    <row r="72" spans="1:37" ht="15.75" x14ac:dyDescent="0.2">
      <c r="A72" s="72"/>
      <c r="B72" s="78"/>
      <c r="C72" s="59" t="s">
        <v>692</v>
      </c>
      <c r="D72" s="16"/>
      <c r="E72" s="75"/>
      <c r="F72" s="76"/>
      <c r="G72" s="77"/>
      <c r="H72" s="177"/>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row>
    <row r="73" spans="1:37" ht="110.25" x14ac:dyDescent="0.2">
      <c r="A73" s="72"/>
      <c r="B73" s="78">
        <f>ROW(A55)</f>
        <v>55</v>
      </c>
      <c r="C73" s="59" t="s">
        <v>693</v>
      </c>
      <c r="D73" s="16"/>
      <c r="E73" s="75"/>
      <c r="F73" s="76"/>
      <c r="G73" s="77"/>
      <c r="H73" s="177"/>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row>
    <row r="74" spans="1:37" ht="15.75" x14ac:dyDescent="0.2">
      <c r="A74" s="72"/>
      <c r="B74" s="78"/>
      <c r="C74" s="58" t="s">
        <v>694</v>
      </c>
      <c r="D74" s="16"/>
      <c r="E74" s="75"/>
      <c r="F74" s="76"/>
      <c r="G74" s="77"/>
      <c r="H74" s="177"/>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row>
    <row r="75" spans="1:37" ht="15.75" x14ac:dyDescent="0.2">
      <c r="A75" s="72"/>
      <c r="B75" s="78">
        <f>ROW(A56)</f>
        <v>56</v>
      </c>
      <c r="C75" s="59" t="s">
        <v>695</v>
      </c>
      <c r="D75" s="16"/>
      <c r="E75" s="75"/>
      <c r="F75" s="76"/>
      <c r="G75" s="77"/>
      <c r="H75" s="177"/>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row>
    <row r="76" spans="1:37" ht="15.75" x14ac:dyDescent="0.2">
      <c r="A76" s="72"/>
      <c r="B76" s="137">
        <f>ROW(A57)</f>
        <v>57</v>
      </c>
      <c r="C76" s="81" t="s">
        <v>696</v>
      </c>
      <c r="D76" s="82"/>
      <c r="E76" s="75"/>
      <c r="F76" s="76"/>
      <c r="G76" s="77"/>
      <c r="H76" s="177"/>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row>
    <row r="77" spans="1:37" ht="16.5" thickBot="1" x14ac:dyDescent="0.25">
      <c r="A77" s="206"/>
      <c r="B77" s="114">
        <f>ROW(A58)</f>
        <v>58</v>
      </c>
      <c r="C77" s="115" t="s">
        <v>697</v>
      </c>
      <c r="D77" s="116"/>
      <c r="E77" s="207"/>
      <c r="F77" s="208"/>
      <c r="G77" s="209"/>
      <c r="H77" s="190"/>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$D$1:$D$78</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topLeftCell="A4" zoomScale="80" zoomScaleNormal="80" workbookViewId="0">
      <selection activeCell="C21" sqref="C21"/>
    </sheetView>
  </sheetViews>
  <sheetFormatPr defaultRowHeight="12.75" x14ac:dyDescent="0.2"/>
  <cols>
    <col min="1" max="2" width="8.28515625"/>
    <col min="3" max="3" width="49.7109375"/>
    <col min="4" max="4" width="62.7109375"/>
    <col min="5" max="5" width="6.140625"/>
    <col min="6" max="7" width="14.28515625"/>
    <col min="8" max="8" width="16.140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1.23</v>
      </c>
      <c r="C7" s="68" t="s">
        <v>77</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21" si="0">ROW(A1)</f>
        <v>1</v>
      </c>
      <c r="C8" s="154" t="s">
        <v>698</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699</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700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701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702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703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704</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8</v>
      </c>
      <c r="C15" s="59" t="s">
        <v>705</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706</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707</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11</v>
      </c>
      <c r="C18" s="59" t="s">
        <v>708</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12</v>
      </c>
      <c r="C19" s="59" t="s">
        <v>709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710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14</v>
      </c>
      <c r="C21" s="59" t="s">
        <v>711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155"/>
      <c r="C22" s="59"/>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6.5" thickBot="1" x14ac:dyDescent="0.25">
      <c r="A23" s="127"/>
      <c r="B23" s="210"/>
      <c r="C23" s="115"/>
      <c r="D23" s="116"/>
      <c r="E23" s="130"/>
      <c r="F23" s="92"/>
      <c r="G23" s="172"/>
      <c r="H23" s="178"/>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$D$1:$D$23</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5"/>
  <sheetViews>
    <sheetView topLeftCell="A7" zoomScale="80" zoomScaleNormal="80" workbookViewId="0">
      <selection activeCell="C11" sqref="C11"/>
    </sheetView>
  </sheetViews>
  <sheetFormatPr defaultRowHeight="12.75" x14ac:dyDescent="0.2"/>
  <cols>
    <col min="1" max="2" width="8.28515625"/>
    <col min="3" max="3" width="49.7109375"/>
    <col min="4" max="4" width="62.7109375"/>
    <col min="5" max="5" width="6.140625"/>
    <col min="6" max="7" width="14.28515625"/>
    <col min="8" max="8" width="17.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1.24</v>
      </c>
      <c r="C7" s="68" t="s">
        <v>78</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25" si="0">ROW(A1)</f>
        <v>1</v>
      </c>
      <c r="C8" s="54" t="s">
        <v>712</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713</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714</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843</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836</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837</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838</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8</v>
      </c>
      <c r="C15" s="59" t="s">
        <v>715</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714</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836</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11</v>
      </c>
      <c r="C18" s="59" t="s">
        <v>839</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12</v>
      </c>
      <c r="C19" s="59" t="s">
        <v>841</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840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14</v>
      </c>
      <c r="C21" s="59" t="s">
        <v>842</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f t="shared" si="0"/>
        <v>15</v>
      </c>
      <c r="C22" s="59" t="s">
        <v>716</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717</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137">
        <f t="shared" si="0"/>
        <v>17</v>
      </c>
      <c r="C24" s="81" t="s">
        <v>718</v>
      </c>
      <c r="D24" s="82"/>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6.5" thickBot="1" x14ac:dyDescent="0.25">
      <c r="A25" s="206"/>
      <c r="B25" s="114">
        <f t="shared" si="0"/>
        <v>18</v>
      </c>
      <c r="C25" s="115" t="s">
        <v>719</v>
      </c>
      <c r="D25" s="116"/>
      <c r="E25" s="207"/>
      <c r="F25" s="208"/>
      <c r="G25" s="211"/>
      <c r="H25" s="190"/>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sheetData>
  <mergeCells count="3">
    <mergeCell ref="A1:B1"/>
    <mergeCell ref="A2:B4"/>
    <mergeCell ref="C2:C4"/>
  </mergeCells>
  <dataValidations count="2">
    <dataValidation type="list" allowBlank="1" showInputMessage="1" showErrorMessage="1" sqref="E1">
      <formula1>$A$1:$A$5</formula1>
      <formula2>0</formula2>
    </dataValidation>
    <dataValidation type="list" allowBlank="1" showInputMessage="1" showErrorMessage="1" sqref="C2:C4">
      <formula1>$D$1:$D$25</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3"/>
  <sheetViews>
    <sheetView zoomScale="80" zoomScaleNormal="80" workbookViewId="0">
      <selection activeCell="G3" sqref="G3"/>
    </sheetView>
  </sheetViews>
  <sheetFormatPr defaultRowHeight="12.75" x14ac:dyDescent="0.2"/>
  <cols>
    <col min="1" max="2" width="8.28515625"/>
    <col min="3" max="3" width="49.7109375"/>
    <col min="4" max="4" width="62.7109375"/>
    <col min="5" max="5" width="6.140625"/>
    <col min="6" max="7" width="14.28515625"/>
    <col min="8" max="8" width="17.28515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18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s="157" customFormat="1" ht="39.75" customHeight="1" thickTop="1" thickBot="1" x14ac:dyDescent="0.25">
      <c r="A7" s="66">
        <v>1</v>
      </c>
      <c r="B7" s="67">
        <v>1.25</v>
      </c>
      <c r="C7" s="68" t="s">
        <v>79</v>
      </c>
      <c r="D7" s="69"/>
      <c r="E7" s="70">
        <v>1</v>
      </c>
      <c r="F7" s="71"/>
      <c r="G7" s="170">
        <f>E7*F7</f>
        <v>0</v>
      </c>
      <c r="H7" s="179"/>
      <c r="I7" s="156"/>
      <c r="J7" s="156"/>
      <c r="K7" s="156"/>
      <c r="L7" s="156"/>
      <c r="M7" s="156"/>
      <c r="N7" s="156"/>
      <c r="O7" s="156"/>
      <c r="P7" s="156"/>
      <c r="Q7" s="156"/>
      <c r="R7" s="156"/>
      <c r="S7" s="156"/>
      <c r="T7" s="156"/>
      <c r="U7" s="156"/>
      <c r="V7" s="156"/>
      <c r="W7" s="156"/>
      <c r="X7" s="156"/>
      <c r="Y7" s="156"/>
      <c r="Z7" s="156"/>
      <c r="AA7" s="156"/>
      <c r="AB7" s="156"/>
      <c r="AC7" s="156"/>
      <c r="AD7" s="156"/>
      <c r="AE7" s="156"/>
      <c r="AF7" s="156"/>
      <c r="AG7" s="156"/>
      <c r="AH7" s="156"/>
      <c r="AI7" s="156"/>
      <c r="AJ7" s="156"/>
      <c r="AK7" s="156"/>
    </row>
    <row r="8" spans="1:37" ht="16.5" thickTop="1" x14ac:dyDescent="0.2">
      <c r="A8" s="72"/>
      <c r="B8" s="73">
        <f>ROW(A1)</f>
        <v>1</v>
      </c>
      <c r="C8" s="54" t="s">
        <v>720</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ROW(A2)</f>
        <v>2</v>
      </c>
      <c r="C9" s="59" t="s">
        <v>721</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ROW(A3)</f>
        <v>3</v>
      </c>
      <c r="C10" s="59" t="s">
        <v>722</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v>4</v>
      </c>
      <c r="C11" s="59" t="s">
        <v>723</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c r="C12" s="59"/>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6.5" thickBot="1" x14ac:dyDescent="0.25">
      <c r="A13" s="127"/>
      <c r="B13" s="114"/>
      <c r="C13" s="115"/>
      <c r="D13" s="116"/>
      <c r="E13" s="130"/>
      <c r="F13" s="92"/>
      <c r="G13" s="172"/>
      <c r="H13" s="178"/>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$D$1:$D$13</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zoomScale="80" zoomScaleNormal="80" workbookViewId="0">
      <selection activeCell="G3" sqref="G3"/>
    </sheetView>
  </sheetViews>
  <sheetFormatPr defaultRowHeight="12.75" x14ac:dyDescent="0.2"/>
  <cols>
    <col min="1" max="2" width="8.28515625"/>
    <col min="3" max="3" width="49.7109375"/>
    <col min="4" max="4" width="62.7109375"/>
    <col min="5" max="5" width="6.140625"/>
    <col min="6" max="7" width="14.28515625"/>
    <col min="8" max="8" width="16.71093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1.26</v>
      </c>
      <c r="C7" s="68" t="s">
        <v>80</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32.25" thickTop="1" x14ac:dyDescent="0.2">
      <c r="A8" s="72"/>
      <c r="B8" s="73">
        <f t="shared" ref="B8:B30" si="0">ROW(A1)</f>
        <v>1</v>
      </c>
      <c r="C8" s="54" t="s">
        <v>724</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1.5" x14ac:dyDescent="0.2">
      <c r="A9" s="72"/>
      <c r="B9" s="78">
        <f t="shared" si="0"/>
        <v>2</v>
      </c>
      <c r="C9" s="59" t="s">
        <v>725</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726</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727</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1.5" x14ac:dyDescent="0.2">
      <c r="A12" s="72"/>
      <c r="B12" s="78">
        <f t="shared" si="0"/>
        <v>5</v>
      </c>
      <c r="C12" s="59" t="s">
        <v>728</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729</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1.5" x14ac:dyDescent="0.2">
      <c r="A14" s="72"/>
      <c r="B14" s="78">
        <f t="shared" si="0"/>
        <v>7</v>
      </c>
      <c r="C14" s="59" t="s">
        <v>730</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8</v>
      </c>
      <c r="C15" s="59" t="s">
        <v>731</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732</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733</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8">
        <f t="shared" si="0"/>
        <v>11</v>
      </c>
      <c r="C18" s="59" t="s">
        <v>734</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735</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736</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78">
        <f t="shared" si="0"/>
        <v>14</v>
      </c>
      <c r="C21" s="59" t="s">
        <v>737</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15</v>
      </c>
      <c r="C22" s="59" t="s">
        <v>738</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739</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17</v>
      </c>
      <c r="C24" s="59" t="s">
        <v>740</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741</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 t="shared" si="0"/>
        <v>19</v>
      </c>
      <c r="C26" s="59" t="s">
        <v>742</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743</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0"/>
        <v>21</v>
      </c>
      <c r="C28" s="61" t="s">
        <v>744</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 t="shared" si="0"/>
        <v>22</v>
      </c>
      <c r="C29" s="59" t="s">
        <v>745</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0"/>
        <v>23</v>
      </c>
      <c r="C30" s="59" t="s">
        <v>746</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6.5" thickBot="1" x14ac:dyDescent="0.25">
      <c r="A31" s="127"/>
      <c r="B31" s="114"/>
      <c r="C31" s="115"/>
      <c r="D31" s="116"/>
      <c r="E31" s="130"/>
      <c r="F31" s="92"/>
      <c r="G31" s="172"/>
      <c r="H31" s="178"/>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$D$1:$D$31</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1"/>
  <sheetViews>
    <sheetView zoomScale="80" zoomScaleNormal="80" workbookViewId="0">
      <selection activeCell="G3" sqref="G3"/>
    </sheetView>
  </sheetViews>
  <sheetFormatPr defaultRowHeight="12.75" x14ac:dyDescent="0.2"/>
  <cols>
    <col min="1" max="2" width="8.28515625"/>
    <col min="3" max="3" width="49.7109375"/>
    <col min="4" max="4" width="62.7109375"/>
    <col min="5" max="5" width="6.140625"/>
    <col min="6" max="7" width="14.28515625"/>
    <col min="8" max="8" width="15.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1.27</v>
      </c>
      <c r="C7" s="68" t="s">
        <v>81</v>
      </c>
      <c r="D7" s="69"/>
      <c r="E7" s="70">
        <v>2</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30" si="0">ROW(A1)</f>
        <v>1</v>
      </c>
      <c r="C8" s="54" t="s">
        <v>747</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748</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78">
        <f t="shared" si="0"/>
        <v>3</v>
      </c>
      <c r="C10" s="59" t="s">
        <v>749</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750</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751</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6</v>
      </c>
      <c r="C13" s="59" t="s">
        <v>752</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753</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 t="shared" si="0"/>
        <v>8</v>
      </c>
      <c r="C15" s="59" t="s">
        <v>754</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755</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756</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11</v>
      </c>
      <c r="C18" s="59" t="s">
        <v>757</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758</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759</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0"/>
        <v>14</v>
      </c>
      <c r="C21" s="59" t="s">
        <v>760</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15</v>
      </c>
      <c r="C22" s="59" t="s">
        <v>761</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762</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31.5" x14ac:dyDescent="0.2">
      <c r="A24" s="72"/>
      <c r="B24" s="78">
        <f t="shared" si="0"/>
        <v>17</v>
      </c>
      <c r="C24" s="59" t="s">
        <v>763</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764</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0"/>
        <v>19</v>
      </c>
      <c r="C26" s="59" t="s">
        <v>765</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766</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8">
        <f t="shared" si="0"/>
        <v>21</v>
      </c>
      <c r="C28" s="59" t="s">
        <v>767</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 t="shared" si="0"/>
        <v>22</v>
      </c>
      <c r="C29" s="59" t="s">
        <v>768</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0"/>
        <v>23</v>
      </c>
      <c r="C30" s="59" t="s">
        <v>769</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6.5" thickBot="1" x14ac:dyDescent="0.25">
      <c r="A31" s="127"/>
      <c r="B31" s="128"/>
      <c r="C31" s="115"/>
      <c r="D31" s="116"/>
      <c r="E31" s="130"/>
      <c r="F31" s="92"/>
      <c r="G31" s="172"/>
      <c r="H31" s="178"/>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$D$1:$D$32</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1"/>
  <sheetViews>
    <sheetView topLeftCell="A16" zoomScale="80" zoomScaleNormal="80" workbookViewId="0">
      <selection activeCell="B42" sqref="B42"/>
    </sheetView>
  </sheetViews>
  <sheetFormatPr defaultRowHeight="12.75" x14ac:dyDescent="0.2"/>
  <cols>
    <col min="1" max="2" width="8.28515625"/>
    <col min="3" max="3" width="49.7109375"/>
    <col min="4" max="4" width="62.7109375"/>
    <col min="5" max="5" width="6.140625"/>
    <col min="6" max="7" width="14.28515625"/>
    <col min="8" max="8" width="12.5703125" customWidth="1"/>
    <col min="9" max="1025" width="8.28515625"/>
  </cols>
  <sheetData>
    <row r="1" spans="1:37" ht="23.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4"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4"/>
      <c r="D3" s="35"/>
      <c r="E3" s="36"/>
      <c r="F3" s="19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4"/>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42"/>
      <c r="B5" s="42"/>
      <c r="C5" s="42"/>
      <c r="D5" s="42"/>
      <c r="E5" s="42"/>
      <c r="F5" s="42"/>
      <c r="G5" s="42"/>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72"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18" thickTop="1" thickBot="1" x14ac:dyDescent="0.25">
      <c r="A7" s="46">
        <v>1</v>
      </c>
      <c r="B7" s="47">
        <v>1.1000000000000001</v>
      </c>
      <c r="C7" s="48" t="s">
        <v>11</v>
      </c>
      <c r="D7" s="49"/>
      <c r="E7" s="50">
        <v>6</v>
      </c>
      <c r="F7" s="51"/>
      <c r="G7" s="168">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52"/>
      <c r="B8" s="53">
        <f>ROW(A1)</f>
        <v>1</v>
      </c>
      <c r="C8" s="54" t="s">
        <v>92</v>
      </c>
      <c r="D8" s="55"/>
      <c r="E8" s="56"/>
      <c r="F8" s="57"/>
      <c r="G8" s="169"/>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1.5" x14ac:dyDescent="0.2">
      <c r="A9" s="52"/>
      <c r="B9" s="58">
        <f>ROW(A2)</f>
        <v>2</v>
      </c>
      <c r="C9" s="59" t="s">
        <v>93</v>
      </c>
      <c r="D9" s="60"/>
      <c r="E9" s="56"/>
      <c r="F9" s="57"/>
      <c r="G9" s="169"/>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80.25" customHeight="1" x14ac:dyDescent="0.2">
      <c r="A10" s="52"/>
      <c r="B10" s="58">
        <f>ROW(A3)</f>
        <v>3</v>
      </c>
      <c r="C10" s="59" t="s">
        <v>94</v>
      </c>
      <c r="D10" s="60"/>
      <c r="E10" s="56"/>
      <c r="F10" s="57"/>
      <c r="G10" s="169"/>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78.75" x14ac:dyDescent="0.2">
      <c r="A11" s="52"/>
      <c r="B11" s="58">
        <f>ROW(A4)</f>
        <v>4</v>
      </c>
      <c r="C11" s="59" t="s">
        <v>95</v>
      </c>
      <c r="D11" s="60"/>
      <c r="E11" s="56"/>
      <c r="F11" s="57"/>
      <c r="G11" s="169"/>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5.25" customHeight="1" x14ac:dyDescent="0.2">
      <c r="A12" s="52"/>
      <c r="B12" s="58">
        <f t="shared" ref="B12:B49" si="0">ROW(A5)</f>
        <v>5</v>
      </c>
      <c r="C12" s="59" t="s">
        <v>96</v>
      </c>
      <c r="D12" s="60"/>
      <c r="E12" s="56"/>
      <c r="F12" s="57"/>
      <c r="G12" s="169"/>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52"/>
      <c r="B13" s="58">
        <f t="shared" si="0"/>
        <v>6</v>
      </c>
      <c r="C13" s="59" t="s">
        <v>97</v>
      </c>
      <c r="D13" s="60"/>
      <c r="E13" s="56"/>
      <c r="F13" s="57"/>
      <c r="G13" s="169"/>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47.25" x14ac:dyDescent="0.2">
      <c r="A14" s="52"/>
      <c r="B14" s="226">
        <f>ROW(A7)</f>
        <v>7</v>
      </c>
      <c r="C14" s="59" t="s">
        <v>844</v>
      </c>
      <c r="D14" s="60"/>
      <c r="E14" s="56"/>
      <c r="F14" s="57"/>
      <c r="G14" s="169"/>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47.25" x14ac:dyDescent="0.2">
      <c r="A15" s="52"/>
      <c r="B15" s="58">
        <f t="shared" si="0"/>
        <v>8</v>
      </c>
      <c r="C15" s="59" t="s">
        <v>98</v>
      </c>
      <c r="D15" s="60"/>
      <c r="E15" s="56"/>
      <c r="F15" s="57"/>
      <c r="G15" s="169"/>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52"/>
      <c r="B16" s="58">
        <f t="shared" si="0"/>
        <v>9</v>
      </c>
      <c r="C16" s="59" t="s">
        <v>99</v>
      </c>
      <c r="D16" s="60"/>
      <c r="E16" s="56"/>
      <c r="F16" s="57"/>
      <c r="G16" s="169"/>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63" x14ac:dyDescent="0.2">
      <c r="A17" s="52"/>
      <c r="B17" s="58">
        <f t="shared" si="0"/>
        <v>10</v>
      </c>
      <c r="C17" s="59" t="s">
        <v>100</v>
      </c>
      <c r="D17" s="60"/>
      <c r="E17" s="56"/>
      <c r="F17" s="57"/>
      <c r="G17" s="169"/>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50.25" customHeight="1" x14ac:dyDescent="0.2">
      <c r="A18" s="52"/>
      <c r="B18" s="58">
        <f t="shared" si="0"/>
        <v>11</v>
      </c>
      <c r="C18" s="59" t="s">
        <v>101</v>
      </c>
      <c r="D18" s="60"/>
      <c r="E18" s="56"/>
      <c r="F18" s="57"/>
      <c r="G18" s="169"/>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47.25" x14ac:dyDescent="0.2">
      <c r="A19" s="52"/>
      <c r="B19" s="226">
        <f>ROW(A12)</f>
        <v>12</v>
      </c>
      <c r="C19" s="59" t="s">
        <v>845</v>
      </c>
      <c r="D19" s="60"/>
      <c r="E19" s="56"/>
      <c r="F19" s="57"/>
      <c r="G19" s="169"/>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78.75" x14ac:dyDescent="0.2">
      <c r="A20" s="52"/>
      <c r="B20" s="58">
        <f t="shared" si="0"/>
        <v>13</v>
      </c>
      <c r="C20" s="59" t="s">
        <v>102</v>
      </c>
      <c r="D20" s="60"/>
      <c r="E20" s="56"/>
      <c r="F20" s="57"/>
      <c r="G20" s="169"/>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52"/>
      <c r="B21" s="58">
        <f t="shared" si="0"/>
        <v>14</v>
      </c>
      <c r="C21" s="59" t="s">
        <v>103</v>
      </c>
      <c r="D21" s="60"/>
      <c r="E21" s="56"/>
      <c r="F21" s="57"/>
      <c r="G21" s="169"/>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52"/>
      <c r="B22" s="58">
        <f t="shared" si="0"/>
        <v>15</v>
      </c>
      <c r="C22" s="59" t="s">
        <v>104</v>
      </c>
      <c r="D22" s="60"/>
      <c r="E22" s="56"/>
      <c r="F22" s="57"/>
      <c r="G22" s="169"/>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31.5" x14ac:dyDescent="0.2">
      <c r="A23" s="52"/>
      <c r="B23" s="58">
        <f t="shared" si="0"/>
        <v>16</v>
      </c>
      <c r="C23" s="59" t="s">
        <v>105</v>
      </c>
      <c r="D23" s="60"/>
      <c r="E23" s="56"/>
      <c r="F23" s="57"/>
      <c r="G23" s="169"/>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52"/>
      <c r="B24" s="227">
        <f t="shared" si="0"/>
        <v>17</v>
      </c>
      <c r="C24" s="228" t="s">
        <v>106</v>
      </c>
      <c r="D24" s="60"/>
      <c r="E24" s="56"/>
      <c r="F24" s="57"/>
      <c r="G24" s="169"/>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31.5" x14ac:dyDescent="0.2">
      <c r="A25" s="52"/>
      <c r="B25" s="58">
        <f t="shared" si="0"/>
        <v>18</v>
      </c>
      <c r="C25" s="59" t="s">
        <v>107</v>
      </c>
      <c r="D25" s="60"/>
      <c r="E25" s="56"/>
      <c r="F25" s="57"/>
      <c r="G25" s="169"/>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52"/>
      <c r="B26" s="58">
        <f t="shared" si="0"/>
        <v>19</v>
      </c>
      <c r="C26" s="59" t="s">
        <v>108</v>
      </c>
      <c r="D26" s="60"/>
      <c r="E26" s="56"/>
      <c r="F26" s="57"/>
      <c r="G26" s="169"/>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52"/>
      <c r="B27" s="58">
        <f t="shared" si="0"/>
        <v>20</v>
      </c>
      <c r="C27" s="59" t="s">
        <v>109</v>
      </c>
      <c r="D27" s="60"/>
      <c r="E27" s="56"/>
      <c r="F27" s="57"/>
      <c r="G27" s="169"/>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52"/>
      <c r="B28" s="58">
        <f t="shared" si="0"/>
        <v>21</v>
      </c>
      <c r="C28" s="59" t="s">
        <v>110</v>
      </c>
      <c r="D28" s="60"/>
      <c r="E28" s="56"/>
      <c r="F28" s="57"/>
      <c r="G28" s="169"/>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52"/>
      <c r="B29" s="227">
        <f t="shared" si="0"/>
        <v>22</v>
      </c>
      <c r="C29" s="228" t="s">
        <v>111</v>
      </c>
      <c r="D29" s="60"/>
      <c r="E29" s="56"/>
      <c r="F29" s="57"/>
      <c r="G29" s="169"/>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52"/>
      <c r="B30" s="58">
        <f t="shared" si="0"/>
        <v>23</v>
      </c>
      <c r="C30" s="59" t="s">
        <v>112</v>
      </c>
      <c r="D30" s="60"/>
      <c r="E30" s="56"/>
      <c r="F30" s="57"/>
      <c r="G30" s="169"/>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31.5" x14ac:dyDescent="0.2">
      <c r="A31" s="52"/>
      <c r="B31" s="58">
        <f t="shared" si="0"/>
        <v>24</v>
      </c>
      <c r="C31" s="59" t="s">
        <v>113</v>
      </c>
      <c r="D31" s="60"/>
      <c r="E31" s="56"/>
      <c r="F31" s="57"/>
      <c r="G31" s="169"/>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52"/>
      <c r="B32" s="58">
        <f t="shared" si="0"/>
        <v>25</v>
      </c>
      <c r="C32" s="59" t="s">
        <v>114</v>
      </c>
      <c r="D32" s="60"/>
      <c r="E32" s="56"/>
      <c r="F32" s="57"/>
      <c r="G32" s="169"/>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52"/>
      <c r="B33" s="58">
        <f t="shared" si="0"/>
        <v>26</v>
      </c>
      <c r="C33" s="59" t="s">
        <v>115</v>
      </c>
      <c r="D33" s="60"/>
      <c r="E33" s="56"/>
      <c r="F33" s="57"/>
      <c r="G33" s="169"/>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52"/>
      <c r="B34" s="58">
        <f t="shared" si="0"/>
        <v>27</v>
      </c>
      <c r="C34" s="59" t="s">
        <v>116</v>
      </c>
      <c r="D34" s="60"/>
      <c r="E34" s="56"/>
      <c r="F34" s="57"/>
      <c r="G34" s="169"/>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52"/>
      <c r="B35" s="58">
        <f t="shared" si="0"/>
        <v>28</v>
      </c>
      <c r="C35" s="59" t="s">
        <v>117</v>
      </c>
      <c r="D35" s="60"/>
      <c r="E35" s="56"/>
      <c r="F35" s="57"/>
      <c r="G35" s="169"/>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52"/>
      <c r="B36" s="58">
        <f t="shared" si="0"/>
        <v>29</v>
      </c>
      <c r="C36" s="59" t="s">
        <v>118</v>
      </c>
      <c r="D36" s="60"/>
      <c r="E36" s="56"/>
      <c r="F36" s="57"/>
      <c r="G36" s="169"/>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52"/>
      <c r="B37" s="58">
        <f t="shared" si="0"/>
        <v>30</v>
      </c>
      <c r="C37" s="61" t="s">
        <v>119</v>
      </c>
      <c r="D37" s="60"/>
      <c r="E37" s="56"/>
      <c r="F37" s="57"/>
      <c r="G37" s="169"/>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31.5" x14ac:dyDescent="0.2">
      <c r="A38" s="52"/>
      <c r="B38" s="58">
        <f t="shared" si="0"/>
        <v>31</v>
      </c>
      <c r="C38" s="59" t="s">
        <v>120</v>
      </c>
      <c r="D38" s="60"/>
      <c r="E38" s="56"/>
      <c r="F38" s="57"/>
      <c r="G38" s="169"/>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47.25" x14ac:dyDescent="0.2">
      <c r="A39" s="52"/>
      <c r="B39" s="58">
        <f t="shared" si="0"/>
        <v>32</v>
      </c>
      <c r="C39" s="59" t="s">
        <v>121</v>
      </c>
      <c r="D39" s="60"/>
      <c r="E39" s="56"/>
      <c r="F39" s="57"/>
      <c r="G39" s="169"/>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47.25" x14ac:dyDescent="0.2">
      <c r="A40" s="52"/>
      <c r="B40" s="58">
        <f t="shared" si="0"/>
        <v>33</v>
      </c>
      <c r="C40" s="59" t="s">
        <v>122</v>
      </c>
      <c r="D40" s="60"/>
      <c r="E40" s="56"/>
      <c r="F40" s="57"/>
      <c r="G40" s="169"/>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52"/>
      <c r="B41" s="58">
        <f t="shared" si="0"/>
        <v>34</v>
      </c>
      <c r="C41" s="59" t="s">
        <v>123</v>
      </c>
      <c r="D41" s="60"/>
      <c r="E41" s="56"/>
      <c r="F41" s="57"/>
      <c r="G41" s="169"/>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31.5" x14ac:dyDescent="0.2">
      <c r="A42" s="52"/>
      <c r="B42" s="226">
        <f t="shared" si="0"/>
        <v>35</v>
      </c>
      <c r="C42" s="59" t="s">
        <v>846</v>
      </c>
      <c r="D42" s="60"/>
      <c r="E42" s="56"/>
      <c r="F42" s="57"/>
      <c r="G42" s="169"/>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31.5" x14ac:dyDescent="0.2">
      <c r="A43" s="52"/>
      <c r="B43" s="58">
        <f t="shared" si="0"/>
        <v>36</v>
      </c>
      <c r="C43" s="59" t="s">
        <v>124</v>
      </c>
      <c r="D43" s="60"/>
      <c r="E43" s="56"/>
      <c r="F43" s="57"/>
      <c r="G43" s="169"/>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5.75" x14ac:dyDescent="0.2">
      <c r="A44" s="52"/>
      <c r="B44" s="58">
        <f t="shared" si="0"/>
        <v>37</v>
      </c>
      <c r="C44" s="59" t="s">
        <v>125</v>
      </c>
      <c r="D44" s="60"/>
      <c r="E44" s="56"/>
      <c r="F44" s="57"/>
      <c r="G44" s="169"/>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52"/>
      <c r="B45" s="58">
        <f t="shared" si="0"/>
        <v>38</v>
      </c>
      <c r="C45" s="59" t="s">
        <v>126</v>
      </c>
      <c r="D45" s="60"/>
      <c r="E45" s="56"/>
      <c r="F45" s="57"/>
      <c r="G45" s="169"/>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52"/>
      <c r="B46" s="58">
        <f t="shared" si="0"/>
        <v>39</v>
      </c>
      <c r="C46" s="59" t="s">
        <v>127</v>
      </c>
      <c r="D46" s="60"/>
      <c r="E46" s="56"/>
      <c r="F46" s="57"/>
      <c r="G46" s="169"/>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52"/>
      <c r="B47" s="58">
        <f t="shared" si="0"/>
        <v>40</v>
      </c>
      <c r="C47" s="59" t="s">
        <v>128</v>
      </c>
      <c r="D47" s="60"/>
      <c r="E47" s="56"/>
      <c r="F47" s="57"/>
      <c r="G47" s="169"/>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47.25" x14ac:dyDescent="0.2">
      <c r="A48" s="52"/>
      <c r="B48" s="58">
        <f t="shared" si="0"/>
        <v>41</v>
      </c>
      <c r="C48" s="59" t="s">
        <v>129</v>
      </c>
      <c r="D48" s="60"/>
      <c r="E48" s="56"/>
      <c r="F48" s="57"/>
      <c r="G48" s="169"/>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31.5" x14ac:dyDescent="0.2">
      <c r="A49" s="52"/>
      <c r="B49" s="58">
        <f t="shared" si="0"/>
        <v>42</v>
      </c>
      <c r="C49" s="59" t="s">
        <v>130</v>
      </c>
      <c r="D49" s="60"/>
      <c r="E49" s="56"/>
      <c r="F49" s="57"/>
      <c r="G49" s="169"/>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15.75" x14ac:dyDescent="0.2">
      <c r="A50" s="52"/>
      <c r="B50" s="58">
        <f t="shared" ref="B50:B58" si="1">ROW(A44)</f>
        <v>44</v>
      </c>
      <c r="C50" s="59" t="s">
        <v>131</v>
      </c>
      <c r="D50" s="60"/>
      <c r="E50" s="56"/>
      <c r="F50" s="57"/>
      <c r="G50" s="169"/>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15.75" x14ac:dyDescent="0.2">
      <c r="A51" s="52"/>
      <c r="B51" s="58">
        <f t="shared" si="1"/>
        <v>45</v>
      </c>
      <c r="C51" s="59" t="s">
        <v>132</v>
      </c>
      <c r="D51" s="60"/>
      <c r="E51" s="56"/>
      <c r="F51" s="57"/>
      <c r="G51" s="169"/>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47.25" x14ac:dyDescent="0.2">
      <c r="A52" s="52"/>
      <c r="B52" s="58">
        <f t="shared" si="1"/>
        <v>46</v>
      </c>
      <c r="C52" s="59" t="s">
        <v>133</v>
      </c>
      <c r="D52" s="60"/>
      <c r="E52" s="56"/>
      <c r="F52" s="57"/>
      <c r="G52" s="169"/>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31.5" x14ac:dyDescent="0.2">
      <c r="A53" s="52"/>
      <c r="B53" s="58">
        <f t="shared" si="1"/>
        <v>47</v>
      </c>
      <c r="C53" s="59" t="s">
        <v>134</v>
      </c>
      <c r="D53" s="60"/>
      <c r="E53" s="56"/>
      <c r="F53" s="57"/>
      <c r="G53" s="169"/>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51.75" customHeight="1" x14ac:dyDescent="0.2">
      <c r="A54" s="52"/>
      <c r="B54" s="58">
        <f t="shared" si="1"/>
        <v>48</v>
      </c>
      <c r="C54" s="59" t="s">
        <v>135</v>
      </c>
      <c r="D54" s="60"/>
      <c r="E54" s="56"/>
      <c r="F54" s="57"/>
      <c r="G54" s="169"/>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50.25" customHeight="1" x14ac:dyDescent="0.2">
      <c r="A55" s="52"/>
      <c r="B55" s="58">
        <f t="shared" si="1"/>
        <v>49</v>
      </c>
      <c r="C55" s="59" t="s">
        <v>136</v>
      </c>
      <c r="D55" s="60"/>
      <c r="E55" s="56"/>
      <c r="F55" s="57"/>
      <c r="G55" s="169"/>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31.5" x14ac:dyDescent="0.2">
      <c r="A56" s="52"/>
      <c r="B56" s="58">
        <f t="shared" si="1"/>
        <v>50</v>
      </c>
      <c r="C56" s="59" t="s">
        <v>137</v>
      </c>
      <c r="D56" s="60"/>
      <c r="E56" s="56"/>
      <c r="F56" s="57"/>
      <c r="G56" s="169"/>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52"/>
      <c r="B57" s="58">
        <f t="shared" si="1"/>
        <v>51</v>
      </c>
      <c r="C57" s="59" t="s">
        <v>138</v>
      </c>
      <c r="D57" s="60"/>
      <c r="E57" s="56"/>
      <c r="F57" s="57"/>
      <c r="G57" s="169"/>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52"/>
      <c r="B58" s="58">
        <f t="shared" si="1"/>
        <v>52</v>
      </c>
      <c r="C58" s="59" t="s">
        <v>139</v>
      </c>
      <c r="D58" s="60"/>
      <c r="E58" s="56"/>
      <c r="F58" s="57"/>
      <c r="G58" s="169"/>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5.75" x14ac:dyDescent="0.2">
      <c r="A59" s="52"/>
      <c r="B59" s="58">
        <f>ROW(A52)</f>
        <v>52</v>
      </c>
      <c r="C59" s="59" t="s">
        <v>140</v>
      </c>
      <c r="D59" s="60"/>
      <c r="E59" s="56"/>
      <c r="F59" s="57"/>
      <c r="G59" s="169"/>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5.75" x14ac:dyDescent="0.2">
      <c r="A60" s="52"/>
      <c r="B60" s="182">
        <f>ROW(A53)</f>
        <v>53</v>
      </c>
      <c r="C60" s="81" t="s">
        <v>141</v>
      </c>
      <c r="D60" s="183"/>
      <c r="E60" s="56"/>
      <c r="F60" s="57"/>
      <c r="G60" s="169"/>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13.5" thickBot="1" x14ac:dyDescent="0.25">
      <c r="A61" s="184"/>
      <c r="B61" s="185"/>
      <c r="C61" s="185"/>
      <c r="D61" s="186"/>
      <c r="E61" s="187"/>
      <c r="F61" s="188"/>
      <c r="G61" s="189"/>
      <c r="H61" s="191"/>
      <c r="I61" s="85"/>
      <c r="J61" s="85"/>
      <c r="K61" s="85"/>
      <c r="L61" s="85"/>
      <c r="M61" s="85"/>
      <c r="N61" s="85"/>
      <c r="O61" s="85"/>
      <c r="P61" s="85"/>
      <c r="Q61" s="34"/>
      <c r="R61" s="34"/>
      <c r="S61" s="34"/>
      <c r="T61" s="34"/>
      <c r="U61" s="34"/>
      <c r="V61" s="34"/>
      <c r="W61" s="34"/>
      <c r="X61" s="34"/>
      <c r="Y61" s="34"/>
      <c r="Z61" s="34"/>
      <c r="AA61" s="34"/>
      <c r="AB61" s="34"/>
      <c r="AC61" s="34"/>
      <c r="AD61" s="34"/>
      <c r="AE61" s="34"/>
      <c r="AF61" s="34"/>
      <c r="AG61" s="34"/>
      <c r="AH61" s="34"/>
      <c r="AI61" s="34"/>
      <c r="AJ61" s="34"/>
      <c r="AK61" s="34"/>
    </row>
  </sheetData>
  <mergeCells count="3">
    <mergeCell ref="A1:B1"/>
    <mergeCell ref="A2:B4"/>
    <mergeCell ref="C2:C4"/>
  </mergeCells>
  <dataValidations count="1">
    <dataValidation type="list" allowBlank="1" showInputMessage="1" showErrorMessage="1" sqref="E1 G1">
      <formula1>$A$1:$A$5</formula1>
      <formula2>0</formula2>
    </dataValidation>
  </dataValidations>
  <pageMargins left="0.7" right="0.7" top="0.75" bottom="0.75" header="0.51180555555555496" footer="0.51180555555555496"/>
  <pageSetup firstPageNumber="0" orientation="portrait"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8"/>
  <sheetViews>
    <sheetView zoomScale="80" zoomScaleNormal="80" workbookViewId="0">
      <selection activeCell="C74" sqref="C74"/>
    </sheetView>
  </sheetViews>
  <sheetFormatPr defaultRowHeight="12.75" x14ac:dyDescent="0.2"/>
  <cols>
    <col min="1" max="2" width="8.28515625"/>
    <col min="3" max="3" width="49.7109375"/>
    <col min="4" max="4" width="62.7109375"/>
    <col min="5" max="5" width="6.140625"/>
    <col min="6" max="7" width="14.28515625"/>
    <col min="8" max="8" width="18.28515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37" t="s">
        <v>86</v>
      </c>
      <c r="G2" s="164"/>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18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1.28</v>
      </c>
      <c r="C7" s="68" t="s">
        <v>82</v>
      </c>
      <c r="D7" s="69"/>
      <c r="E7" s="70">
        <v>1</v>
      </c>
      <c r="F7" s="71"/>
      <c r="G7" s="170">
        <f>E7*F7</f>
        <v>0</v>
      </c>
      <c r="H7" s="178"/>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8.75" customHeight="1" thickTop="1" x14ac:dyDescent="0.2">
      <c r="A8" s="72"/>
      <c r="B8" s="73">
        <f t="shared" ref="B8:B39" si="0">ROW(A1)</f>
        <v>1</v>
      </c>
      <c r="C8" s="53" t="s">
        <v>770</v>
      </c>
      <c r="D8" s="74"/>
      <c r="E8" s="132"/>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20.25" customHeight="1" x14ac:dyDescent="0.2">
      <c r="A9" s="72"/>
      <c r="B9" s="78">
        <f t="shared" si="0"/>
        <v>2</v>
      </c>
      <c r="C9" s="58" t="s">
        <v>771</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8">
        <f t="shared" si="0"/>
        <v>3</v>
      </c>
      <c r="C10" s="59" t="s">
        <v>180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181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63" x14ac:dyDescent="0.2">
      <c r="A12" s="72"/>
      <c r="B12" s="78">
        <f t="shared" si="0"/>
        <v>5</v>
      </c>
      <c r="C12" s="59" t="s">
        <v>772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184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47.25" x14ac:dyDescent="0.2">
      <c r="A14" s="72"/>
      <c r="B14" s="78">
        <f t="shared" si="0"/>
        <v>7</v>
      </c>
      <c r="C14" s="59" t="s">
        <v>185</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186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 t="shared" si="0"/>
        <v>9</v>
      </c>
      <c r="C16" s="59" t="s">
        <v>187</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188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8">
        <f t="shared" si="0"/>
        <v>11</v>
      </c>
      <c r="C18" s="59" t="s">
        <v>773</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189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190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0"/>
        <v>14</v>
      </c>
      <c r="C21" s="59" t="s">
        <v>191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15</v>
      </c>
      <c r="C22" s="59" t="s">
        <v>192</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193</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17</v>
      </c>
      <c r="C24" s="59" t="s">
        <v>774</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775</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 t="shared" si="0"/>
        <v>19</v>
      </c>
      <c r="C26" s="58" t="s">
        <v>776</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1.5" x14ac:dyDescent="0.2">
      <c r="A27" s="72"/>
      <c r="B27" s="78">
        <f t="shared" si="0"/>
        <v>20</v>
      </c>
      <c r="C27" s="59" t="s">
        <v>777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1.5" x14ac:dyDescent="0.2">
      <c r="A28" s="72"/>
      <c r="B28" s="78">
        <f t="shared" si="0"/>
        <v>21</v>
      </c>
      <c r="C28" s="59" t="s">
        <v>778</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 t="shared" si="0"/>
        <v>22</v>
      </c>
      <c r="C29" s="59" t="s">
        <v>779</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15.75" x14ac:dyDescent="0.2">
      <c r="A30" s="72"/>
      <c r="B30" s="78">
        <f t="shared" si="0"/>
        <v>23</v>
      </c>
      <c r="C30" s="59" t="s">
        <v>780</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0"/>
        <v>24</v>
      </c>
      <c r="C31" s="59" t="s">
        <v>781</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63" x14ac:dyDescent="0.2">
      <c r="A32" s="72"/>
      <c r="B32" s="78">
        <f t="shared" si="0"/>
        <v>25</v>
      </c>
      <c r="C32" s="59" t="s">
        <v>782</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31.5" x14ac:dyDescent="0.2">
      <c r="A33" s="72"/>
      <c r="B33" s="78">
        <f t="shared" si="0"/>
        <v>26</v>
      </c>
      <c r="C33" s="58" t="s">
        <v>783</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31.5" x14ac:dyDescent="0.2">
      <c r="A34" s="72"/>
      <c r="B34" s="78">
        <f t="shared" si="0"/>
        <v>27</v>
      </c>
      <c r="C34" s="59" t="s">
        <v>784</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8">
        <f t="shared" si="0"/>
        <v>28</v>
      </c>
      <c r="C35" s="59" t="s">
        <v>785</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8">
        <f t="shared" si="0"/>
        <v>29</v>
      </c>
      <c r="C36" s="59" t="s">
        <v>786</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1.5" x14ac:dyDescent="0.2">
      <c r="A37" s="72"/>
      <c r="B37" s="78">
        <f t="shared" si="0"/>
        <v>30</v>
      </c>
      <c r="C37" s="59" t="s">
        <v>787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20.25" customHeight="1" x14ac:dyDescent="0.2">
      <c r="A38" s="72"/>
      <c r="B38" s="78">
        <f t="shared" si="0"/>
        <v>31</v>
      </c>
      <c r="C38" s="58" t="s">
        <v>788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5.75" x14ac:dyDescent="0.2">
      <c r="A39" s="72"/>
      <c r="B39" s="78">
        <f t="shared" si="0"/>
        <v>32</v>
      </c>
      <c r="C39" s="59" t="s">
        <v>789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15.75" x14ac:dyDescent="0.2">
      <c r="A40" s="72"/>
      <c r="B40" s="78">
        <f t="shared" ref="B40:B68" si="1">ROW(A33)</f>
        <v>33</v>
      </c>
      <c r="C40" s="59" t="s">
        <v>790</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72"/>
      <c r="B41" s="78">
        <f t="shared" si="1"/>
        <v>34</v>
      </c>
      <c r="C41" s="59" t="s">
        <v>791</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5.75" x14ac:dyDescent="0.2">
      <c r="A42" s="72"/>
      <c r="B42" s="78">
        <f t="shared" si="1"/>
        <v>35</v>
      </c>
      <c r="C42" s="59" t="s">
        <v>792</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31.5" x14ac:dyDescent="0.2">
      <c r="A43" s="72"/>
      <c r="B43" s="78">
        <f t="shared" si="1"/>
        <v>36</v>
      </c>
      <c r="C43" s="58" t="s">
        <v>793</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5.75" x14ac:dyDescent="0.2">
      <c r="A44" s="72"/>
      <c r="B44" s="78">
        <f t="shared" si="1"/>
        <v>37</v>
      </c>
      <c r="C44" s="59" t="s">
        <v>215</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72"/>
      <c r="B45" s="78">
        <f t="shared" si="1"/>
        <v>38</v>
      </c>
      <c r="C45" s="59" t="s">
        <v>216</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8">
        <f t="shared" si="1"/>
        <v>39</v>
      </c>
      <c r="C46" s="59" t="s">
        <v>217</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47.25" x14ac:dyDescent="0.2">
      <c r="A47" s="72"/>
      <c r="B47" s="78">
        <f t="shared" si="1"/>
        <v>40</v>
      </c>
      <c r="C47" s="59" t="s">
        <v>218</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31.5" x14ac:dyDescent="0.2">
      <c r="A48" s="72"/>
      <c r="B48" s="78">
        <f t="shared" si="1"/>
        <v>41</v>
      </c>
      <c r="C48" s="59" t="s">
        <v>219</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63" x14ac:dyDescent="0.2">
      <c r="A49" s="72"/>
      <c r="B49" s="78">
        <f t="shared" si="1"/>
        <v>42</v>
      </c>
      <c r="C49" s="59" t="s">
        <v>220</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63" x14ac:dyDescent="0.2">
      <c r="A50" s="72"/>
      <c r="B50" s="78">
        <f t="shared" si="1"/>
        <v>43</v>
      </c>
      <c r="C50" s="59" t="s">
        <v>221</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15.75" x14ac:dyDescent="0.2">
      <c r="A51" s="72"/>
      <c r="B51" s="78">
        <f t="shared" si="1"/>
        <v>44</v>
      </c>
      <c r="C51" s="58" t="s">
        <v>794</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15.75" x14ac:dyDescent="0.2">
      <c r="A52" s="72"/>
      <c r="B52" s="78">
        <f t="shared" si="1"/>
        <v>45</v>
      </c>
      <c r="C52" s="58" t="s">
        <v>795</v>
      </c>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5.75" x14ac:dyDescent="0.2">
      <c r="A53" s="72"/>
      <c r="B53" s="78">
        <f t="shared" si="1"/>
        <v>46</v>
      </c>
      <c r="C53" s="59" t="s">
        <v>796</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8">
        <f t="shared" si="1"/>
        <v>47</v>
      </c>
      <c r="C54" s="59" t="s">
        <v>797</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f t="shared" si="1"/>
        <v>48</v>
      </c>
      <c r="C55" s="59" t="s">
        <v>798</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8">
        <f t="shared" si="1"/>
        <v>49</v>
      </c>
      <c r="C56" s="59" t="s">
        <v>799</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72"/>
      <c r="B57" s="78">
        <f t="shared" si="1"/>
        <v>50</v>
      </c>
      <c r="C57" s="59" t="s">
        <v>800</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72"/>
      <c r="B58" s="78">
        <f t="shared" si="1"/>
        <v>51</v>
      </c>
      <c r="C58" s="59" t="s">
        <v>801</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5.75" x14ac:dyDescent="0.2">
      <c r="A59" s="72"/>
      <c r="B59" s="78">
        <f t="shared" si="1"/>
        <v>52</v>
      </c>
      <c r="C59" s="59" t="s">
        <v>802</v>
      </c>
      <c r="D59" s="16"/>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5.75" x14ac:dyDescent="0.2">
      <c r="A60" s="72"/>
      <c r="B60" s="78">
        <f t="shared" si="1"/>
        <v>53</v>
      </c>
      <c r="C60" s="59" t="s">
        <v>803</v>
      </c>
      <c r="D60" s="16"/>
      <c r="E60" s="75"/>
      <c r="F60" s="76"/>
      <c r="G60" s="171"/>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63" x14ac:dyDescent="0.2">
      <c r="A61" s="72"/>
      <c r="B61" s="78">
        <f t="shared" si="1"/>
        <v>54</v>
      </c>
      <c r="C61" s="59" t="s">
        <v>804</v>
      </c>
      <c r="D61" s="16"/>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8">
        <f t="shared" si="1"/>
        <v>55</v>
      </c>
      <c r="C62" s="59" t="s">
        <v>805</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5.75" x14ac:dyDescent="0.2">
      <c r="A63" s="72"/>
      <c r="B63" s="78">
        <f t="shared" si="1"/>
        <v>56</v>
      </c>
      <c r="C63" s="58" t="s">
        <v>806</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31.5" x14ac:dyDescent="0.2">
      <c r="A64" s="72"/>
      <c r="B64" s="78">
        <f t="shared" si="1"/>
        <v>57</v>
      </c>
      <c r="C64" s="59" t="s">
        <v>807</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5.75" x14ac:dyDescent="0.2">
      <c r="A65" s="72"/>
      <c r="B65" s="78">
        <f t="shared" si="1"/>
        <v>58</v>
      </c>
      <c r="C65" s="59" t="s">
        <v>808</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15.75" x14ac:dyDescent="0.2">
      <c r="A66" s="72"/>
      <c r="B66" s="78">
        <f t="shared" si="1"/>
        <v>59</v>
      </c>
      <c r="C66" s="59" t="s">
        <v>809</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15.75" x14ac:dyDescent="0.2">
      <c r="A67" s="72"/>
      <c r="B67" s="78">
        <f t="shared" si="1"/>
        <v>60</v>
      </c>
      <c r="C67" s="59" t="s">
        <v>721</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32.25" thickBot="1" x14ac:dyDescent="0.25">
      <c r="A68" s="127"/>
      <c r="B68" s="114">
        <f t="shared" si="1"/>
        <v>61</v>
      </c>
      <c r="C68" s="158" t="s">
        <v>810</v>
      </c>
      <c r="D68" s="116"/>
      <c r="E68" s="130"/>
      <c r="F68" s="92"/>
      <c r="G68" s="93"/>
      <c r="H68" s="178"/>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$D$1:$D$69</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
  <sheetViews>
    <sheetView zoomScale="80" zoomScaleNormal="80" workbookViewId="0">
      <selection activeCell="H13" sqref="H13"/>
    </sheetView>
  </sheetViews>
  <sheetFormatPr defaultRowHeight="12.75" x14ac:dyDescent="0.2"/>
  <cols>
    <col min="1" max="2" width="8.28515625"/>
    <col min="3" max="3" width="49.7109375"/>
    <col min="4" max="4" width="62.7109375"/>
    <col min="5" max="5" width="6.140625"/>
    <col min="6" max="7" width="14.28515625"/>
    <col min="8" max="8" width="24.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37" t="s">
        <v>86</v>
      </c>
      <c r="G2" s="164"/>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customHeight="1" thickTop="1" thickBot="1" x14ac:dyDescent="0.25">
      <c r="A7" s="66">
        <v>1</v>
      </c>
      <c r="B7" s="67">
        <v>1.29</v>
      </c>
      <c r="C7" s="68" t="s">
        <v>83</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ROW(A1)</f>
        <v>1</v>
      </c>
      <c r="C8" s="54" t="s">
        <v>811</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ROW(A2)</f>
        <v>2</v>
      </c>
      <c r="C9" s="59" t="s">
        <v>812</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6.5" thickBot="1" x14ac:dyDescent="0.25">
      <c r="A10" s="127"/>
      <c r="B10" s="114">
        <f>ROW(A3)</f>
        <v>3</v>
      </c>
      <c r="C10" s="115" t="s">
        <v>813</v>
      </c>
      <c r="D10" s="116"/>
      <c r="E10" s="130"/>
      <c r="F10" s="92"/>
      <c r="G10" s="172"/>
      <c r="H10" s="178"/>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$D$1:$D$10</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3"/>
  <sheetViews>
    <sheetView zoomScale="80" zoomScaleNormal="80" workbookViewId="0">
      <selection activeCell="A6" sqref="A6"/>
    </sheetView>
  </sheetViews>
  <sheetFormatPr defaultRowHeight="12.75" x14ac:dyDescent="0.2"/>
  <cols>
    <col min="1" max="2" width="8.28515625"/>
    <col min="3" max="3" width="49.7109375"/>
    <col min="4" max="4" width="62.7109375"/>
    <col min="5" max="5" width="6.140625"/>
    <col min="6" max="7" width="14.28515625"/>
    <col min="8" max="8" width="17.5703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131">
        <v>1.3</v>
      </c>
      <c r="C7" s="68" t="s">
        <v>84</v>
      </c>
      <c r="D7" s="69"/>
      <c r="E7" s="70">
        <v>1</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39" si="0">ROW(A1)</f>
        <v>1</v>
      </c>
      <c r="C8" s="53" t="s">
        <v>770</v>
      </c>
      <c r="D8" s="74"/>
      <c r="E8" s="132"/>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1.5" x14ac:dyDescent="0.2">
      <c r="A9" s="72"/>
      <c r="B9" s="78">
        <f t="shared" si="0"/>
        <v>2</v>
      </c>
      <c r="C9" s="58" t="s">
        <v>771</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3">
        <f t="shared" si="0"/>
        <v>3</v>
      </c>
      <c r="C10" s="59" t="s">
        <v>180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181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63" x14ac:dyDescent="0.2">
      <c r="A12" s="72"/>
      <c r="B12" s="73">
        <f t="shared" si="0"/>
        <v>5</v>
      </c>
      <c r="C12" s="59" t="s">
        <v>772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184</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47.25" x14ac:dyDescent="0.2">
      <c r="A14" s="72"/>
      <c r="B14" s="73">
        <f t="shared" si="0"/>
        <v>7</v>
      </c>
      <c r="C14" s="59" t="s">
        <v>185</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186</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3">
        <f t="shared" si="0"/>
        <v>9</v>
      </c>
      <c r="C16" s="59" t="s">
        <v>187</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188</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31.5" x14ac:dyDescent="0.2">
      <c r="A18" s="72"/>
      <c r="B18" s="73">
        <f t="shared" si="0"/>
        <v>11</v>
      </c>
      <c r="C18" s="59" t="s">
        <v>773</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189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3">
        <f t="shared" si="0"/>
        <v>13</v>
      </c>
      <c r="C20" s="59" t="s">
        <v>190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0"/>
        <v>14</v>
      </c>
      <c r="C21" s="59" t="s">
        <v>191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3">
        <f t="shared" si="0"/>
        <v>15</v>
      </c>
      <c r="C22" s="59" t="s">
        <v>814</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193</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3">
        <f t="shared" si="0"/>
        <v>17</v>
      </c>
      <c r="C24" s="59" t="s">
        <v>774</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61" t="s">
        <v>252</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3">
        <f t="shared" si="0"/>
        <v>19</v>
      </c>
      <c r="C26" s="61" t="s">
        <v>815</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197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3">
        <f t="shared" si="0"/>
        <v>21</v>
      </c>
      <c r="C28" s="58" t="s">
        <v>776</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31.5" x14ac:dyDescent="0.2">
      <c r="A29" s="72"/>
      <c r="B29" s="78">
        <f t="shared" si="0"/>
        <v>22</v>
      </c>
      <c r="C29" s="59" t="s">
        <v>777</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31.5" x14ac:dyDescent="0.2">
      <c r="A30" s="72"/>
      <c r="B30" s="73">
        <f t="shared" si="0"/>
        <v>23</v>
      </c>
      <c r="C30" s="59" t="s">
        <v>778</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0"/>
        <v>24</v>
      </c>
      <c r="C31" s="59" t="s">
        <v>779</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3">
        <f t="shared" si="0"/>
        <v>25</v>
      </c>
      <c r="C32" s="59" t="s">
        <v>780</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0"/>
        <v>26</v>
      </c>
      <c r="C33" s="59" t="s">
        <v>781</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63" x14ac:dyDescent="0.2">
      <c r="A34" s="72"/>
      <c r="B34" s="73">
        <f t="shared" si="0"/>
        <v>27</v>
      </c>
      <c r="C34" s="59" t="s">
        <v>782</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31.5" x14ac:dyDescent="0.2">
      <c r="A35" s="72"/>
      <c r="B35" s="78">
        <f t="shared" si="0"/>
        <v>28</v>
      </c>
      <c r="C35" s="58" t="s">
        <v>783</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31.5" x14ac:dyDescent="0.2">
      <c r="A36" s="72"/>
      <c r="B36" s="73">
        <f t="shared" si="0"/>
        <v>29</v>
      </c>
      <c r="C36" s="59" t="s">
        <v>784</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 t="shared" si="0"/>
        <v>30</v>
      </c>
      <c r="C37" s="59" t="s">
        <v>785</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3">
        <f t="shared" si="0"/>
        <v>31</v>
      </c>
      <c r="C38" s="59" t="s">
        <v>786</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31.5" x14ac:dyDescent="0.2">
      <c r="A39" s="72"/>
      <c r="B39" s="78">
        <f t="shared" si="0"/>
        <v>32</v>
      </c>
      <c r="C39" s="59" t="s">
        <v>787</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20.25" customHeight="1" x14ac:dyDescent="0.2">
      <c r="A40" s="72"/>
      <c r="B40" s="73">
        <f t="shared" ref="B40:B71" si="1">ROW(A33)</f>
        <v>33</v>
      </c>
      <c r="C40" s="58" t="s">
        <v>788</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72"/>
      <c r="B41" s="78">
        <f t="shared" si="1"/>
        <v>34</v>
      </c>
      <c r="C41" s="59" t="s">
        <v>789</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5.75" x14ac:dyDescent="0.2">
      <c r="A42" s="72"/>
      <c r="B42" s="73">
        <f t="shared" si="1"/>
        <v>35</v>
      </c>
      <c r="C42" s="59" t="s">
        <v>790</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f t="shared" si="1"/>
        <v>36</v>
      </c>
      <c r="C43" s="59" t="s">
        <v>791</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15.75" x14ac:dyDescent="0.2">
      <c r="A44" s="72"/>
      <c r="B44" s="73">
        <f t="shared" si="1"/>
        <v>37</v>
      </c>
      <c r="C44" s="59" t="s">
        <v>792</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31.5" x14ac:dyDescent="0.2">
      <c r="A45" s="72"/>
      <c r="B45" s="78">
        <f t="shared" si="1"/>
        <v>38</v>
      </c>
      <c r="C45" s="58" t="s">
        <v>793</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3">
        <f t="shared" si="1"/>
        <v>39</v>
      </c>
      <c r="C46" s="59" t="s">
        <v>215</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8">
        <f t="shared" si="1"/>
        <v>40</v>
      </c>
      <c r="C47" s="59" t="s">
        <v>216</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15.75" x14ac:dyDescent="0.2">
      <c r="A48" s="72"/>
      <c r="B48" s="73">
        <f t="shared" si="1"/>
        <v>41</v>
      </c>
      <c r="C48" s="59" t="s">
        <v>217</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47.25" x14ac:dyDescent="0.2">
      <c r="A49" s="72"/>
      <c r="B49" s="78">
        <f t="shared" si="1"/>
        <v>42</v>
      </c>
      <c r="C49" s="59" t="s">
        <v>218</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31.5" x14ac:dyDescent="0.2">
      <c r="A50" s="72"/>
      <c r="B50" s="73">
        <f t="shared" si="1"/>
        <v>43</v>
      </c>
      <c r="C50" s="59" t="s">
        <v>219</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63" x14ac:dyDescent="0.2">
      <c r="A51" s="72"/>
      <c r="B51" s="78">
        <f t="shared" si="1"/>
        <v>44</v>
      </c>
      <c r="C51" s="59" t="s">
        <v>220</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63" x14ac:dyDescent="0.2">
      <c r="A52" s="72"/>
      <c r="B52" s="73">
        <f t="shared" si="1"/>
        <v>45</v>
      </c>
      <c r="C52" s="59" t="s">
        <v>221</v>
      </c>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5.75" x14ac:dyDescent="0.2">
      <c r="A53" s="72"/>
      <c r="B53" s="78">
        <f t="shared" si="1"/>
        <v>46</v>
      </c>
      <c r="C53" s="58" t="s">
        <v>816</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3">
        <f t="shared" si="1"/>
        <v>47</v>
      </c>
      <c r="C54" s="58" t="s">
        <v>817</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f t="shared" si="1"/>
        <v>48</v>
      </c>
      <c r="C55" s="59" t="s">
        <v>818</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3">
        <f t="shared" si="1"/>
        <v>49</v>
      </c>
      <c r="C56" s="59" t="s">
        <v>819</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72"/>
      <c r="B57" s="78">
        <f t="shared" si="1"/>
        <v>50</v>
      </c>
      <c r="C57" s="59" t="s">
        <v>820</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72"/>
      <c r="B58" s="73">
        <f t="shared" si="1"/>
        <v>51</v>
      </c>
      <c r="C58" s="59" t="s">
        <v>821</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5.75" x14ac:dyDescent="0.2">
      <c r="A59" s="72"/>
      <c r="B59" s="78">
        <f t="shared" si="1"/>
        <v>52</v>
      </c>
      <c r="C59" s="59" t="s">
        <v>822</v>
      </c>
      <c r="D59" s="16"/>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5.75" x14ac:dyDescent="0.2">
      <c r="A60" s="72"/>
      <c r="B60" s="73">
        <f t="shared" si="1"/>
        <v>53</v>
      </c>
      <c r="C60" s="59" t="s">
        <v>823</v>
      </c>
      <c r="D60" s="16"/>
      <c r="E60" s="75"/>
      <c r="F60" s="76"/>
      <c r="G60" s="171"/>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15.75" x14ac:dyDescent="0.2">
      <c r="A61" s="72"/>
      <c r="B61" s="78">
        <f t="shared" si="1"/>
        <v>54</v>
      </c>
      <c r="C61" s="59" t="s">
        <v>824</v>
      </c>
      <c r="D61" s="16"/>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3">
        <f t="shared" si="1"/>
        <v>55</v>
      </c>
      <c r="C62" s="59" t="s">
        <v>825</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63" x14ac:dyDescent="0.2">
      <c r="A63" s="72"/>
      <c r="B63" s="78">
        <f t="shared" si="1"/>
        <v>56</v>
      </c>
      <c r="C63" s="59" t="s">
        <v>826</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31.5" x14ac:dyDescent="0.2">
      <c r="A64" s="72"/>
      <c r="B64" s="73">
        <f t="shared" si="1"/>
        <v>57</v>
      </c>
      <c r="C64" s="59" t="s">
        <v>827</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47.25" x14ac:dyDescent="0.2">
      <c r="A65" s="72"/>
      <c r="B65" s="78">
        <f t="shared" si="1"/>
        <v>58</v>
      </c>
      <c r="C65" s="59" t="s">
        <v>828</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31.5" x14ac:dyDescent="0.2">
      <c r="A66" s="72"/>
      <c r="B66" s="73">
        <f t="shared" si="1"/>
        <v>59</v>
      </c>
      <c r="C66" s="59" t="s">
        <v>829</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15.75" x14ac:dyDescent="0.2">
      <c r="A67" s="72"/>
      <c r="B67" s="78">
        <f t="shared" si="1"/>
        <v>60</v>
      </c>
      <c r="C67" s="59" t="s">
        <v>830</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15.75" x14ac:dyDescent="0.2">
      <c r="A68" s="72"/>
      <c r="B68" s="73">
        <f t="shared" si="1"/>
        <v>61</v>
      </c>
      <c r="C68" s="58" t="s">
        <v>806</v>
      </c>
      <c r="D68" s="16"/>
      <c r="E68" s="75"/>
      <c r="F68" s="76"/>
      <c r="G68" s="77"/>
      <c r="H68" s="177"/>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row r="69" spans="1:37" ht="31.5" x14ac:dyDescent="0.2">
      <c r="A69" s="72"/>
      <c r="B69" s="78">
        <f t="shared" si="1"/>
        <v>62</v>
      </c>
      <c r="C69" s="59" t="s">
        <v>807</v>
      </c>
      <c r="D69" s="16"/>
      <c r="E69" s="75"/>
      <c r="F69" s="76"/>
      <c r="G69" s="77"/>
      <c r="H69" s="177"/>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row>
    <row r="70" spans="1:37" ht="15.75" x14ac:dyDescent="0.2">
      <c r="A70" s="72"/>
      <c r="B70" s="73">
        <f t="shared" si="1"/>
        <v>63</v>
      </c>
      <c r="C70" s="59" t="s">
        <v>808</v>
      </c>
      <c r="D70" s="16"/>
      <c r="E70" s="75"/>
      <c r="F70" s="76"/>
      <c r="G70" s="77"/>
      <c r="H70" s="177"/>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row>
    <row r="71" spans="1:37" ht="15.75" x14ac:dyDescent="0.2">
      <c r="A71" s="72"/>
      <c r="B71" s="78">
        <f t="shared" si="1"/>
        <v>64</v>
      </c>
      <c r="C71" s="59" t="s">
        <v>809</v>
      </c>
      <c r="D71" s="16"/>
      <c r="E71" s="75"/>
      <c r="F71" s="76"/>
      <c r="G71" s="77"/>
      <c r="H71" s="177"/>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row>
    <row r="72" spans="1:37" ht="15.75" x14ac:dyDescent="0.2">
      <c r="A72" s="72"/>
      <c r="B72" s="73">
        <f t="shared" ref="B72:B73" si="2">ROW(A65)</f>
        <v>65</v>
      </c>
      <c r="C72" s="59" t="s">
        <v>721</v>
      </c>
      <c r="D72" s="16"/>
      <c r="E72" s="75"/>
      <c r="F72" s="76"/>
      <c r="G72" s="77"/>
      <c r="H72" s="177"/>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row>
    <row r="73" spans="1:37" ht="32.25" thickBot="1" x14ac:dyDescent="0.25">
      <c r="A73" s="127"/>
      <c r="B73" s="114">
        <f t="shared" si="2"/>
        <v>66</v>
      </c>
      <c r="C73" s="158" t="s">
        <v>810</v>
      </c>
      <c r="D73" s="116"/>
      <c r="E73" s="130"/>
      <c r="F73" s="92"/>
      <c r="G73" s="93"/>
      <c r="H73" s="178"/>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$D$1:$D$73</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1"/>
  <sheetViews>
    <sheetView tabSelected="1" topLeftCell="A37" zoomScale="80" zoomScaleNormal="80" workbookViewId="0">
      <selection activeCell="C45" sqref="C45"/>
    </sheetView>
  </sheetViews>
  <sheetFormatPr defaultRowHeight="12.75" x14ac:dyDescent="0.2"/>
  <cols>
    <col min="1" max="2" width="8.28515625"/>
    <col min="3" max="3" width="53.5703125"/>
    <col min="4" max="4" width="62.7109375"/>
    <col min="5" max="5" width="6.140625"/>
    <col min="6" max="7" width="14.28515625"/>
    <col min="8" max="8" width="13.42578125" customWidth="1"/>
    <col min="9" max="1025" width="8.28515625"/>
  </cols>
  <sheetData>
    <row r="1" spans="1:37" ht="49.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15.75"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2.25"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16.5"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13.5"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72"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1.2</v>
      </c>
      <c r="C7" s="68" t="s">
        <v>12</v>
      </c>
      <c r="D7" s="69"/>
      <c r="E7" s="70">
        <v>6</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ROW(A1)</f>
        <v>1</v>
      </c>
      <c r="C8" s="54" t="s">
        <v>142</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c r="C9" s="58" t="s">
        <v>143</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ref="B10:B21" si="0">ROW(A2)</f>
        <v>2</v>
      </c>
      <c r="C10" s="59" t="s">
        <v>144</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3</v>
      </c>
      <c r="C11" s="59" t="s">
        <v>145</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4</v>
      </c>
      <c r="C12" s="59" t="s">
        <v>146</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5</v>
      </c>
      <c r="C13" s="59" t="s">
        <v>147</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6.75" customHeight="1" x14ac:dyDescent="0.2">
      <c r="A14" s="72"/>
      <c r="B14" s="78">
        <f t="shared" si="0"/>
        <v>6</v>
      </c>
      <c r="C14" s="59" t="s">
        <v>148</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5.25" customHeight="1" x14ac:dyDescent="0.2">
      <c r="A15" s="72"/>
      <c r="B15" s="78">
        <f t="shared" si="0"/>
        <v>7</v>
      </c>
      <c r="C15" s="59" t="s">
        <v>149</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8">
        <f t="shared" si="0"/>
        <v>8</v>
      </c>
      <c r="C16" s="59" t="s">
        <v>150</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31.5" x14ac:dyDescent="0.2">
      <c r="A17" s="72"/>
      <c r="B17" s="78">
        <f t="shared" si="0"/>
        <v>9</v>
      </c>
      <c r="C17" s="59" t="s">
        <v>151</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10</v>
      </c>
      <c r="C18" s="59" t="s">
        <v>152</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78">
        <f t="shared" si="0"/>
        <v>11</v>
      </c>
      <c r="C19" s="59" t="s">
        <v>153</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12</v>
      </c>
      <c r="C20" s="59" t="s">
        <v>154</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53.25" customHeight="1" x14ac:dyDescent="0.2">
      <c r="A21" s="72"/>
      <c r="B21" s="78">
        <f t="shared" si="0"/>
        <v>13</v>
      </c>
      <c r="C21" s="59" t="s">
        <v>155</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78"/>
      <c r="C22" s="58" t="s">
        <v>156</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ref="B23:B35" si="1">ROW(A17)</f>
        <v>17</v>
      </c>
      <c r="C23" s="59" t="s">
        <v>157</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1"/>
        <v>18</v>
      </c>
      <c r="C24" s="59" t="s">
        <v>158</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1"/>
        <v>19</v>
      </c>
      <c r="C25" s="59" t="s">
        <v>159</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8">
        <f t="shared" si="1"/>
        <v>20</v>
      </c>
      <c r="C26" s="59" t="s">
        <v>160</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1"/>
        <v>21</v>
      </c>
      <c r="C27" s="59" t="s">
        <v>161</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78">
        <f t="shared" si="1"/>
        <v>22</v>
      </c>
      <c r="C28" s="59" t="s">
        <v>162</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15.75" x14ac:dyDescent="0.2">
      <c r="A29" s="72"/>
      <c r="B29" s="78">
        <f t="shared" si="1"/>
        <v>23</v>
      </c>
      <c r="C29" s="59" t="s">
        <v>163</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31.5" x14ac:dyDescent="0.2">
      <c r="A30" s="72"/>
      <c r="B30" s="78">
        <f t="shared" si="1"/>
        <v>24</v>
      </c>
      <c r="C30" s="59" t="s">
        <v>164</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1"/>
        <v>25</v>
      </c>
      <c r="C31" s="59" t="s">
        <v>847</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31.5" x14ac:dyDescent="0.2">
      <c r="A32" s="72"/>
      <c r="B32" s="78">
        <f t="shared" si="1"/>
        <v>26</v>
      </c>
      <c r="C32" s="59" t="s">
        <v>165</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1"/>
        <v>27</v>
      </c>
      <c r="C33" s="59" t="s">
        <v>166</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5.75" x14ac:dyDescent="0.2">
      <c r="A34" s="72"/>
      <c r="B34" s="78">
        <f t="shared" si="1"/>
        <v>28</v>
      </c>
      <c r="C34" s="59" t="s">
        <v>167</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15.75" x14ac:dyDescent="0.2">
      <c r="A35" s="72"/>
      <c r="B35" s="78">
        <f t="shared" si="1"/>
        <v>29</v>
      </c>
      <c r="C35" s="59" t="s">
        <v>168</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15.75" x14ac:dyDescent="0.2">
      <c r="A36" s="72"/>
      <c r="B36" s="78"/>
      <c r="C36" s="58" t="s">
        <v>169</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15.75" x14ac:dyDescent="0.2">
      <c r="A37" s="72"/>
      <c r="B37" s="78">
        <f t="shared" ref="B37:B49" si="2">ROW(A30)</f>
        <v>30</v>
      </c>
      <c r="C37" s="59" t="s">
        <v>170</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8">
        <f t="shared" si="2"/>
        <v>31</v>
      </c>
      <c r="C38" s="59" t="s">
        <v>158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15.75" x14ac:dyDescent="0.2">
      <c r="A39" s="72"/>
      <c r="B39" s="78">
        <f t="shared" si="2"/>
        <v>32</v>
      </c>
      <c r="C39" s="59" t="s">
        <v>159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31.5" x14ac:dyDescent="0.2">
      <c r="A40" s="72"/>
      <c r="B40" s="78">
        <f t="shared" si="2"/>
        <v>33</v>
      </c>
      <c r="C40" s="59" t="s">
        <v>171</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15.75" x14ac:dyDescent="0.2">
      <c r="A41" s="72"/>
      <c r="B41" s="78">
        <f t="shared" si="2"/>
        <v>34</v>
      </c>
      <c r="C41" s="59" t="s">
        <v>161</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15.75" x14ac:dyDescent="0.2">
      <c r="A42" s="72"/>
      <c r="B42" s="78">
        <f t="shared" si="2"/>
        <v>35</v>
      </c>
      <c r="C42" s="59" t="s">
        <v>162</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f t="shared" si="2"/>
        <v>36</v>
      </c>
      <c r="C43" s="59" t="s">
        <v>163</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31.5" x14ac:dyDescent="0.2">
      <c r="A44" s="72"/>
      <c r="B44" s="78">
        <f t="shared" si="2"/>
        <v>37</v>
      </c>
      <c r="C44" s="59" t="s">
        <v>164</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72"/>
      <c r="B45" s="78">
        <f t="shared" si="2"/>
        <v>38</v>
      </c>
      <c r="C45" s="59" t="s">
        <v>848</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8">
        <f t="shared" si="2"/>
        <v>39</v>
      </c>
      <c r="C46" s="59" t="s">
        <v>172</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8">
        <f t="shared" si="2"/>
        <v>40</v>
      </c>
      <c r="C47" s="59" t="s">
        <v>173</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15.75" x14ac:dyDescent="0.2">
      <c r="A48" s="72"/>
      <c r="B48" s="78">
        <f t="shared" si="2"/>
        <v>41</v>
      </c>
      <c r="C48" s="59" t="s">
        <v>174</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15.75" x14ac:dyDescent="0.2">
      <c r="A49" s="72"/>
      <c r="B49" s="78">
        <f t="shared" si="2"/>
        <v>42</v>
      </c>
      <c r="C49" s="59" t="s">
        <v>175</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15.75" x14ac:dyDescent="0.2">
      <c r="A50" s="72"/>
      <c r="B50" s="78">
        <f>ROW(A43)</f>
        <v>43</v>
      </c>
      <c r="C50" s="59" t="s">
        <v>176</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15.75" x14ac:dyDescent="0.2">
      <c r="A51" s="72"/>
      <c r="B51" s="78">
        <f>ROW(A44)</f>
        <v>44</v>
      </c>
      <c r="C51" s="59" t="s">
        <v>177</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15.75" x14ac:dyDescent="0.2">
      <c r="A52" s="72"/>
      <c r="B52" s="78"/>
      <c r="C52" s="59"/>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5.75" x14ac:dyDescent="0.2">
      <c r="A53" s="72"/>
      <c r="B53" s="78"/>
      <c r="C53" s="59"/>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8"/>
      <c r="C54" s="59"/>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c r="C55" s="59"/>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15.75" x14ac:dyDescent="0.2">
      <c r="A56" s="72"/>
      <c r="B56" s="78"/>
      <c r="C56" s="59"/>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15.75" x14ac:dyDescent="0.2">
      <c r="A57" s="72"/>
      <c r="B57" s="78"/>
      <c r="C57" s="59"/>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6.5" thickBot="1" x14ac:dyDescent="0.25">
      <c r="A58" s="127"/>
      <c r="B58" s="114"/>
      <c r="C58" s="115"/>
      <c r="D58" s="116"/>
      <c r="E58" s="130"/>
      <c r="F58" s="92"/>
      <c r="G58" s="172"/>
      <c r="H58" s="178"/>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x14ac:dyDescent="0.2">
      <c r="H59" s="192"/>
    </row>
    <row r="60" spans="1:37" x14ac:dyDescent="0.2">
      <c r="H60" s="192"/>
    </row>
    <row r="61" spans="1:37" x14ac:dyDescent="0.2">
      <c r="D61" s="86"/>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$D$1:$D$58</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1"/>
  <sheetViews>
    <sheetView zoomScale="80" zoomScaleNormal="80" workbookViewId="0">
      <selection activeCell="H6" sqref="H6"/>
    </sheetView>
  </sheetViews>
  <sheetFormatPr defaultRowHeight="12.75" x14ac:dyDescent="0.2"/>
  <cols>
    <col min="1" max="2" width="8.28515625"/>
    <col min="3" max="3" width="53.5703125"/>
    <col min="4" max="4" width="62.7109375"/>
    <col min="5" max="5" width="6.140625"/>
    <col min="6" max="7" width="14.28515625"/>
    <col min="8" max="8" width="12.42578125" customWidth="1"/>
    <col min="9" max="1025" width="8.28515625"/>
  </cols>
  <sheetData>
    <row r="1" spans="1:37" ht="21.7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12.75"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2.25"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16.5"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13.5"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72"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39" thickTop="1" thickBot="1" x14ac:dyDescent="0.25">
      <c r="A7" s="66">
        <v>1</v>
      </c>
      <c r="B7" s="67">
        <v>1.3</v>
      </c>
      <c r="C7" s="68" t="s">
        <v>13</v>
      </c>
      <c r="D7" s="69"/>
      <c r="E7" s="70">
        <v>4</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39" si="0">ROW(A1)</f>
        <v>1</v>
      </c>
      <c r="C8" s="53" t="s">
        <v>178</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3" x14ac:dyDescent="0.2">
      <c r="A9" s="72"/>
      <c r="B9" s="78">
        <f t="shared" si="0"/>
        <v>2</v>
      </c>
      <c r="C9" s="80" t="s">
        <v>179</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8">
        <f t="shared" si="0"/>
        <v>3</v>
      </c>
      <c r="C10" s="59" t="s">
        <v>180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181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1.5" x14ac:dyDescent="0.2">
      <c r="A12" s="72"/>
      <c r="B12" s="78">
        <f t="shared" si="0"/>
        <v>5</v>
      </c>
      <c r="C12" s="59" t="s">
        <v>182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6</v>
      </c>
      <c r="C13" s="59" t="s">
        <v>183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f t="shared" si="0"/>
        <v>7</v>
      </c>
      <c r="C14" s="59" t="s">
        <v>184</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31.5" x14ac:dyDescent="0.2">
      <c r="A15" s="72"/>
      <c r="B15" s="78">
        <f t="shared" si="0"/>
        <v>8</v>
      </c>
      <c r="C15" s="59" t="s">
        <v>185</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8">
        <f t="shared" si="0"/>
        <v>9</v>
      </c>
      <c r="C16" s="59" t="s">
        <v>186</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187</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8">
        <f t="shared" si="0"/>
        <v>11</v>
      </c>
      <c r="C18" s="59" t="s">
        <v>188</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189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8">
        <f t="shared" si="0"/>
        <v>13</v>
      </c>
      <c r="C20" s="59" t="s">
        <v>190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0"/>
        <v>14</v>
      </c>
      <c r="C21" s="59" t="s">
        <v>191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8">
        <f t="shared" si="0"/>
        <v>15</v>
      </c>
      <c r="C22" s="59" t="s">
        <v>192</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193</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8">
        <f t="shared" si="0"/>
        <v>17</v>
      </c>
      <c r="C24" s="59" t="s">
        <v>194</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195</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78">
        <f t="shared" si="0"/>
        <v>19</v>
      </c>
      <c r="C26" s="61" t="s">
        <v>196</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197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2.25" x14ac:dyDescent="0.2">
      <c r="A28" s="72"/>
      <c r="B28" s="78">
        <f t="shared" si="0"/>
        <v>21</v>
      </c>
      <c r="C28" s="80" t="s">
        <v>198</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63" x14ac:dyDescent="0.2">
      <c r="A29" s="72"/>
      <c r="B29" s="78">
        <f t="shared" si="0"/>
        <v>22</v>
      </c>
      <c r="C29" s="59" t="s">
        <v>199</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31.5" x14ac:dyDescent="0.2">
      <c r="A30" s="72"/>
      <c r="B30" s="78">
        <f t="shared" si="0"/>
        <v>23</v>
      </c>
      <c r="C30" s="59" t="s">
        <v>200</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0"/>
        <v>24</v>
      </c>
      <c r="C31" s="59" t="s">
        <v>201</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8">
        <f t="shared" si="0"/>
        <v>25</v>
      </c>
      <c r="C32" s="59" t="s">
        <v>202</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0"/>
        <v>26</v>
      </c>
      <c r="C33" s="59" t="s">
        <v>203</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6.5" x14ac:dyDescent="0.2">
      <c r="A34" s="72"/>
      <c r="B34" s="78">
        <f t="shared" si="0"/>
        <v>27</v>
      </c>
      <c r="C34" s="80" t="s">
        <v>204</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47.25" x14ac:dyDescent="0.2">
      <c r="A35" s="72"/>
      <c r="B35" s="78">
        <f t="shared" si="0"/>
        <v>28</v>
      </c>
      <c r="C35" s="59" t="s">
        <v>205</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31.5" x14ac:dyDescent="0.2">
      <c r="A36" s="72"/>
      <c r="B36" s="78">
        <f t="shared" si="0"/>
        <v>29</v>
      </c>
      <c r="C36" s="59" t="s">
        <v>206</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1.5" x14ac:dyDescent="0.2">
      <c r="A37" s="72"/>
      <c r="B37" s="78">
        <f t="shared" si="0"/>
        <v>30</v>
      </c>
      <c r="C37" s="59" t="s">
        <v>207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15.75" x14ac:dyDescent="0.2">
      <c r="A38" s="72"/>
      <c r="B38" s="78">
        <f t="shared" si="0"/>
        <v>31</v>
      </c>
      <c r="C38" s="59" t="s">
        <v>208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31.5" x14ac:dyDescent="0.2">
      <c r="A39" s="72"/>
      <c r="B39" s="78">
        <f t="shared" si="0"/>
        <v>32</v>
      </c>
      <c r="C39" s="59" t="s">
        <v>209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31.5" x14ac:dyDescent="0.2">
      <c r="A40" s="72"/>
      <c r="B40" s="78">
        <f t="shared" ref="B40:B71" si="1">ROW(A33)</f>
        <v>33</v>
      </c>
      <c r="C40" s="59" t="s">
        <v>210</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63" x14ac:dyDescent="0.2">
      <c r="A41" s="72"/>
      <c r="B41" s="78">
        <f t="shared" si="1"/>
        <v>34</v>
      </c>
      <c r="C41" s="59" t="s">
        <v>211</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31.5" x14ac:dyDescent="0.2">
      <c r="A42" s="72"/>
      <c r="B42" s="78">
        <f t="shared" si="1"/>
        <v>35</v>
      </c>
      <c r="C42" s="59" t="s">
        <v>212</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f t="shared" si="1"/>
        <v>36</v>
      </c>
      <c r="C43" s="59" t="s">
        <v>213</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32.25" x14ac:dyDescent="0.2">
      <c r="A44" s="72"/>
      <c r="B44" s="78">
        <f t="shared" si="1"/>
        <v>37</v>
      </c>
      <c r="C44" s="80" t="s">
        <v>214</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72"/>
      <c r="B45" s="78">
        <f t="shared" si="1"/>
        <v>38</v>
      </c>
      <c r="C45" s="59" t="s">
        <v>215</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8">
        <f t="shared" si="1"/>
        <v>39</v>
      </c>
      <c r="C46" s="59" t="s">
        <v>216</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8">
        <f t="shared" si="1"/>
        <v>40</v>
      </c>
      <c r="C47" s="59" t="s">
        <v>217</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47.25" x14ac:dyDescent="0.2">
      <c r="A48" s="72"/>
      <c r="B48" s="78">
        <f t="shared" si="1"/>
        <v>41</v>
      </c>
      <c r="C48" s="59" t="s">
        <v>218</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31.5" x14ac:dyDescent="0.2">
      <c r="A49" s="72"/>
      <c r="B49" s="78">
        <f t="shared" si="1"/>
        <v>42</v>
      </c>
      <c r="C49" s="59" t="s">
        <v>219</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47.25" x14ac:dyDescent="0.2">
      <c r="A50" s="72"/>
      <c r="B50" s="78">
        <f t="shared" si="1"/>
        <v>43</v>
      </c>
      <c r="C50" s="59" t="s">
        <v>220</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47.25" x14ac:dyDescent="0.2">
      <c r="A51" s="72"/>
      <c r="B51" s="78">
        <f t="shared" si="1"/>
        <v>44</v>
      </c>
      <c r="C51" s="59" t="s">
        <v>221</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32.25" x14ac:dyDescent="0.2">
      <c r="A52" s="72"/>
      <c r="B52" s="78">
        <f t="shared" si="1"/>
        <v>45</v>
      </c>
      <c r="C52" s="80" t="s">
        <v>222</v>
      </c>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6.5" x14ac:dyDescent="0.2">
      <c r="A53" s="72"/>
      <c r="B53" s="78">
        <f t="shared" si="1"/>
        <v>46</v>
      </c>
      <c r="C53" s="80" t="s">
        <v>223</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8">
        <f t="shared" si="1"/>
        <v>47</v>
      </c>
      <c r="C54" s="59" t="s">
        <v>224</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31.5" x14ac:dyDescent="0.2">
      <c r="A55" s="72"/>
      <c r="B55" s="78">
        <f t="shared" si="1"/>
        <v>48</v>
      </c>
      <c r="C55" s="59" t="s">
        <v>225</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31.5" x14ac:dyDescent="0.2">
      <c r="A56" s="72"/>
      <c r="B56" s="78">
        <f t="shared" si="1"/>
        <v>49</v>
      </c>
      <c r="C56" s="59" t="s">
        <v>226</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31.5" x14ac:dyDescent="0.2">
      <c r="A57" s="72"/>
      <c r="B57" s="78">
        <f t="shared" si="1"/>
        <v>50</v>
      </c>
      <c r="C57" s="160" t="s">
        <v>227</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72"/>
      <c r="B58" s="78">
        <f t="shared" si="1"/>
        <v>51</v>
      </c>
      <c r="C58" s="161" t="s">
        <v>228</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5.75" x14ac:dyDescent="0.2">
      <c r="A59" s="72"/>
      <c r="B59" s="78">
        <f t="shared" si="1"/>
        <v>52</v>
      </c>
      <c r="C59" s="59" t="s">
        <v>229</v>
      </c>
      <c r="D59" s="16"/>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5.75" x14ac:dyDescent="0.2">
      <c r="A60" s="72"/>
      <c r="B60" s="78">
        <f t="shared" si="1"/>
        <v>53</v>
      </c>
      <c r="C60" s="59" t="s">
        <v>230</v>
      </c>
      <c r="D60" s="16"/>
      <c r="E60" s="75"/>
      <c r="F60" s="76"/>
      <c r="G60" s="171"/>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15.75" x14ac:dyDescent="0.2">
      <c r="A61" s="72"/>
      <c r="B61" s="78">
        <f t="shared" si="1"/>
        <v>54</v>
      </c>
      <c r="C61" s="59" t="s">
        <v>231</v>
      </c>
      <c r="D61" s="16"/>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8">
        <f t="shared" si="1"/>
        <v>55</v>
      </c>
      <c r="C62" s="59" t="s">
        <v>232</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6.5" x14ac:dyDescent="0.2">
      <c r="A63" s="72"/>
      <c r="B63" s="78">
        <f t="shared" si="1"/>
        <v>56</v>
      </c>
      <c r="C63" s="80" t="s">
        <v>233</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15.75" x14ac:dyDescent="0.2">
      <c r="A64" s="72"/>
      <c r="B64" s="78">
        <f t="shared" si="1"/>
        <v>57</v>
      </c>
      <c r="C64" s="59" t="s">
        <v>234</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5.75" x14ac:dyDescent="0.2">
      <c r="A65" s="72"/>
      <c r="B65" s="78">
        <f t="shared" si="1"/>
        <v>58</v>
      </c>
      <c r="C65" s="59" t="s">
        <v>235</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15.75" x14ac:dyDescent="0.2">
      <c r="A66" s="72"/>
      <c r="B66" s="78">
        <f t="shared" si="1"/>
        <v>59</v>
      </c>
      <c r="C66" s="59" t="s">
        <v>236</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15.75" x14ac:dyDescent="0.2">
      <c r="A67" s="72"/>
      <c r="B67" s="78">
        <f t="shared" si="1"/>
        <v>60</v>
      </c>
      <c r="C67" s="59" t="s">
        <v>237</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31.5" x14ac:dyDescent="0.2">
      <c r="A68" s="72"/>
      <c r="B68" s="78">
        <f t="shared" si="1"/>
        <v>61</v>
      </c>
      <c r="C68" s="59" t="s">
        <v>238</v>
      </c>
      <c r="D68" s="16"/>
      <c r="E68" s="75"/>
      <c r="F68" s="76"/>
      <c r="G68" s="77"/>
      <c r="H68" s="177"/>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row r="69" spans="1:37" ht="15.75" x14ac:dyDescent="0.2">
      <c r="A69" s="72"/>
      <c r="B69" s="78">
        <f t="shared" si="1"/>
        <v>62</v>
      </c>
      <c r="C69" s="59" t="s">
        <v>239</v>
      </c>
      <c r="D69" s="16"/>
      <c r="E69" s="75"/>
      <c r="F69" s="76"/>
      <c r="G69" s="77"/>
      <c r="H69" s="177"/>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row>
    <row r="70" spans="1:37" ht="15.75" x14ac:dyDescent="0.2">
      <c r="A70" s="72"/>
      <c r="B70" s="78">
        <f t="shared" si="1"/>
        <v>63</v>
      </c>
      <c r="C70" s="58" t="s">
        <v>240</v>
      </c>
      <c r="D70" s="16"/>
      <c r="E70" s="75"/>
      <c r="F70" s="76"/>
      <c r="G70" s="77"/>
      <c r="H70" s="177"/>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row>
    <row r="71" spans="1:37" ht="31.5" x14ac:dyDescent="0.2">
      <c r="A71" s="72"/>
      <c r="B71" s="78">
        <f t="shared" si="1"/>
        <v>64</v>
      </c>
      <c r="C71" s="59" t="s">
        <v>241</v>
      </c>
      <c r="D71" s="16"/>
      <c r="E71" s="75"/>
      <c r="F71" s="76"/>
      <c r="G71" s="77"/>
      <c r="H71" s="177"/>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row>
    <row r="72" spans="1:37" ht="31.5" x14ac:dyDescent="0.2">
      <c r="A72" s="72"/>
      <c r="B72" s="78">
        <f t="shared" ref="B72:B80" si="2">ROW(A65)</f>
        <v>65</v>
      </c>
      <c r="C72" s="59" t="s">
        <v>242</v>
      </c>
      <c r="D72" s="16"/>
      <c r="E72" s="75"/>
      <c r="F72" s="76"/>
      <c r="G72" s="77"/>
      <c r="H72" s="177"/>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row>
    <row r="73" spans="1:37" ht="31.5" x14ac:dyDescent="0.2">
      <c r="A73" s="72"/>
      <c r="B73" s="78">
        <f t="shared" si="2"/>
        <v>66</v>
      </c>
      <c r="C73" s="59" t="s">
        <v>243</v>
      </c>
      <c r="D73" s="16"/>
      <c r="E73" s="75"/>
      <c r="F73" s="76"/>
      <c r="G73" s="77"/>
      <c r="H73" s="177"/>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row>
    <row r="74" spans="1:37" ht="15.75" x14ac:dyDescent="0.2">
      <c r="A74" s="72"/>
      <c r="B74" s="78">
        <f t="shared" si="2"/>
        <v>67</v>
      </c>
      <c r="C74" s="59" t="s">
        <v>244</v>
      </c>
      <c r="D74" s="16"/>
      <c r="E74" s="75"/>
      <c r="F74" s="76"/>
      <c r="G74" s="77"/>
      <c r="H74" s="177"/>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row>
    <row r="75" spans="1:37" ht="15.75" x14ac:dyDescent="0.2">
      <c r="A75" s="72"/>
      <c r="B75" s="78">
        <f t="shared" si="2"/>
        <v>68</v>
      </c>
      <c r="C75" s="59" t="s">
        <v>245</v>
      </c>
      <c r="D75" s="16"/>
      <c r="E75" s="75"/>
      <c r="F75" s="76"/>
      <c r="G75" s="77"/>
      <c r="H75" s="177"/>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row>
    <row r="76" spans="1:37" ht="31.5" x14ac:dyDescent="0.2">
      <c r="A76" s="72"/>
      <c r="B76" s="78">
        <f t="shared" si="2"/>
        <v>69</v>
      </c>
      <c r="C76" s="59" t="s">
        <v>246</v>
      </c>
      <c r="D76" s="16"/>
      <c r="E76" s="75"/>
      <c r="F76" s="76"/>
      <c r="G76" s="77"/>
      <c r="H76" s="177"/>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row>
    <row r="77" spans="1:37" ht="15.75" x14ac:dyDescent="0.2">
      <c r="A77" s="72"/>
      <c r="B77" s="78">
        <f t="shared" si="2"/>
        <v>70</v>
      </c>
      <c r="C77" s="59" t="s">
        <v>247</v>
      </c>
      <c r="D77" s="16"/>
      <c r="E77" s="75"/>
      <c r="F77" s="76"/>
      <c r="G77" s="77"/>
      <c r="H77" s="177"/>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row>
    <row r="78" spans="1:37" ht="15.75" x14ac:dyDescent="0.2">
      <c r="A78" s="72"/>
      <c r="B78" s="78">
        <f t="shared" si="2"/>
        <v>71</v>
      </c>
      <c r="C78" s="59" t="s">
        <v>248</v>
      </c>
      <c r="D78" s="16"/>
      <c r="E78" s="75"/>
      <c r="F78" s="76"/>
      <c r="G78" s="77"/>
      <c r="H78" s="177"/>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row>
    <row r="79" spans="1:37" ht="15.75" x14ac:dyDescent="0.2">
      <c r="A79" s="72"/>
      <c r="B79" s="78">
        <f t="shared" si="2"/>
        <v>72</v>
      </c>
      <c r="C79" s="81" t="s">
        <v>249</v>
      </c>
      <c r="D79" s="82"/>
      <c r="E79" s="75"/>
      <c r="F79" s="76"/>
      <c r="G79" s="77"/>
      <c r="H79" s="177"/>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row>
    <row r="80" spans="1:37" ht="15.75" x14ac:dyDescent="0.2">
      <c r="A80" s="72"/>
      <c r="B80" s="78">
        <f t="shared" si="2"/>
        <v>73</v>
      </c>
      <c r="C80" s="59" t="s">
        <v>250</v>
      </c>
      <c r="D80" s="16"/>
      <c r="E80" s="75"/>
      <c r="F80" s="76"/>
      <c r="G80" s="77"/>
      <c r="H80" s="177"/>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row>
    <row r="81" spans="1:37" s="86" customFormat="1" ht="16.5" thickBot="1" x14ac:dyDescent="0.25">
      <c r="A81" s="127"/>
      <c r="B81" s="193"/>
      <c r="C81" s="194"/>
      <c r="D81" s="143"/>
      <c r="E81" s="130"/>
      <c r="F81" s="92"/>
      <c r="G81" s="93"/>
      <c r="H81" s="178"/>
      <c r="I81" s="85"/>
      <c r="J81" s="85"/>
      <c r="K81" s="85"/>
      <c r="L81" s="85"/>
      <c r="M81" s="85"/>
      <c r="N81" s="85"/>
      <c r="O81" s="85"/>
      <c r="P81" s="85"/>
      <c r="Q81" s="85"/>
      <c r="R81" s="85"/>
      <c r="S81" s="85"/>
      <c r="T81" s="85"/>
      <c r="U81" s="85"/>
      <c r="V81" s="85"/>
      <c r="W81" s="85"/>
      <c r="X81" s="85"/>
      <c r="Y81" s="85"/>
      <c r="Z81" s="85"/>
      <c r="AA81" s="85"/>
      <c r="AB81" s="85"/>
      <c r="AC81" s="85"/>
      <c r="AD81" s="85"/>
      <c r="AE81" s="85"/>
      <c r="AF81" s="85"/>
      <c r="AG81" s="85"/>
      <c r="AH81" s="85"/>
      <c r="AI81" s="85"/>
      <c r="AJ81" s="85"/>
      <c r="AK81" s="85"/>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$D$1:$D$81</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2"/>
  <sheetViews>
    <sheetView zoomScale="80" zoomScaleNormal="80" workbookViewId="0">
      <selection activeCell="F1" sqref="F1"/>
    </sheetView>
  </sheetViews>
  <sheetFormatPr defaultRowHeight="12.75" x14ac:dyDescent="0.2"/>
  <cols>
    <col min="1" max="2" width="8.28515625"/>
    <col min="3" max="3" width="49.7109375"/>
    <col min="4" max="4" width="62.7109375"/>
    <col min="5" max="5" width="6.140625"/>
    <col min="6" max="7" width="14.28515625"/>
    <col min="8" max="8" width="12.1406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72"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1.4</v>
      </c>
      <c r="C7" s="68" t="s">
        <v>14</v>
      </c>
      <c r="D7" s="69"/>
      <c r="E7" s="70">
        <v>1</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3">
        <f t="shared" ref="B8:B39" si="0">ROW(A1)</f>
        <v>1</v>
      </c>
      <c r="C8" s="53" t="s">
        <v>178</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3" x14ac:dyDescent="0.2">
      <c r="A9" s="72"/>
      <c r="B9" s="78">
        <f t="shared" si="0"/>
        <v>2</v>
      </c>
      <c r="C9" s="80" t="s">
        <v>179</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47.25" x14ac:dyDescent="0.2">
      <c r="A10" s="72"/>
      <c r="B10" s="73">
        <f t="shared" si="0"/>
        <v>3</v>
      </c>
      <c r="C10" s="59" t="s">
        <v>180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181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31.5" x14ac:dyDescent="0.2">
      <c r="A12" s="72"/>
      <c r="B12" s="73">
        <f t="shared" si="0"/>
        <v>5</v>
      </c>
      <c r="C12" s="59" t="s">
        <v>182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78">
        <f t="shared" si="0"/>
        <v>6</v>
      </c>
      <c r="C13" s="59" t="s">
        <v>183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3">
        <f t="shared" si="0"/>
        <v>7</v>
      </c>
      <c r="C14" s="59" t="s">
        <v>184</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47.25" x14ac:dyDescent="0.2">
      <c r="A15" s="72"/>
      <c r="B15" s="78">
        <f t="shared" si="0"/>
        <v>8</v>
      </c>
      <c r="C15" s="59" t="s">
        <v>251</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73">
        <f t="shared" si="0"/>
        <v>9</v>
      </c>
      <c r="C16" s="59" t="s">
        <v>186</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 t="shared" si="0"/>
        <v>10</v>
      </c>
      <c r="C17" s="59" t="s">
        <v>187</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73">
        <f t="shared" si="0"/>
        <v>11</v>
      </c>
      <c r="C18" s="59" t="s">
        <v>188</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78">
        <f t="shared" si="0"/>
        <v>12</v>
      </c>
      <c r="C19" s="59" t="s">
        <v>189</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73">
        <f t="shared" si="0"/>
        <v>13</v>
      </c>
      <c r="C20" s="59" t="s">
        <v>190</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78">
        <f t="shared" si="0"/>
        <v>14</v>
      </c>
      <c r="C21" s="59" t="s">
        <v>191</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73">
        <f t="shared" si="0"/>
        <v>15</v>
      </c>
      <c r="C22" s="59" t="s">
        <v>192</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15.75" x14ac:dyDescent="0.2">
      <c r="A23" s="72"/>
      <c r="B23" s="78">
        <f t="shared" si="0"/>
        <v>16</v>
      </c>
      <c r="C23" s="59" t="s">
        <v>193</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73">
        <f t="shared" si="0"/>
        <v>17</v>
      </c>
      <c r="C24" s="59" t="s">
        <v>194</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15.75" x14ac:dyDescent="0.2">
      <c r="A25" s="72"/>
      <c r="B25" s="78">
        <f t="shared" si="0"/>
        <v>18</v>
      </c>
      <c r="C25" s="59" t="s">
        <v>252</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73">
        <f t="shared" si="0"/>
        <v>19</v>
      </c>
      <c r="C26" s="59" t="s">
        <v>253</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78">
        <f t="shared" si="0"/>
        <v>20</v>
      </c>
      <c r="C27" s="59" t="s">
        <v>197</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32.25" x14ac:dyDescent="0.2">
      <c r="A28" s="72"/>
      <c r="B28" s="73">
        <f t="shared" si="0"/>
        <v>21</v>
      </c>
      <c r="C28" s="80" t="s">
        <v>198</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63" x14ac:dyDescent="0.2">
      <c r="A29" s="72"/>
      <c r="B29" s="78">
        <f t="shared" si="0"/>
        <v>22</v>
      </c>
      <c r="C29" s="59" t="s">
        <v>199</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47.25" x14ac:dyDescent="0.2">
      <c r="A30" s="72"/>
      <c r="B30" s="73">
        <f t="shared" si="0"/>
        <v>23</v>
      </c>
      <c r="C30" s="59" t="s">
        <v>200</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15.75" x14ac:dyDescent="0.2">
      <c r="A31" s="72"/>
      <c r="B31" s="78">
        <f t="shared" si="0"/>
        <v>24</v>
      </c>
      <c r="C31" s="59" t="s">
        <v>201</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15.75" x14ac:dyDescent="0.2">
      <c r="A32" s="72"/>
      <c r="B32" s="73">
        <f t="shared" si="0"/>
        <v>25</v>
      </c>
      <c r="C32" s="59" t="s">
        <v>202</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15.75" x14ac:dyDescent="0.2">
      <c r="A33" s="72"/>
      <c r="B33" s="78">
        <f t="shared" si="0"/>
        <v>26</v>
      </c>
      <c r="C33" s="59" t="s">
        <v>203</v>
      </c>
      <c r="D33" s="16"/>
      <c r="E33" s="75"/>
      <c r="F33" s="76"/>
      <c r="G33" s="171"/>
      <c r="H33" s="177"/>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row r="34" spans="1:37" ht="16.5" x14ac:dyDescent="0.2">
      <c r="A34" s="72"/>
      <c r="B34" s="73">
        <f t="shared" si="0"/>
        <v>27</v>
      </c>
      <c r="C34" s="80" t="s">
        <v>204</v>
      </c>
      <c r="D34" s="16"/>
      <c r="E34" s="75"/>
      <c r="F34" s="76"/>
      <c r="G34" s="171"/>
      <c r="H34" s="177"/>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row>
    <row r="35" spans="1:37" ht="47.25" x14ac:dyDescent="0.2">
      <c r="A35" s="72"/>
      <c r="B35" s="78">
        <f t="shared" si="0"/>
        <v>28</v>
      </c>
      <c r="C35" s="59" t="s">
        <v>205</v>
      </c>
      <c r="D35" s="16"/>
      <c r="E35" s="75"/>
      <c r="F35" s="76"/>
      <c r="G35" s="171"/>
      <c r="H35" s="177"/>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row>
    <row r="36" spans="1:37" ht="31.5" x14ac:dyDescent="0.2">
      <c r="A36" s="72"/>
      <c r="B36" s="73">
        <f t="shared" si="0"/>
        <v>29</v>
      </c>
      <c r="C36" s="59" t="s">
        <v>254</v>
      </c>
      <c r="D36" s="16"/>
      <c r="E36" s="75"/>
      <c r="F36" s="76"/>
      <c r="G36" s="171"/>
      <c r="H36" s="177"/>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row>
    <row r="37" spans="1:37" ht="31.5" x14ac:dyDescent="0.2">
      <c r="A37" s="72"/>
      <c r="B37" s="78">
        <f t="shared" si="0"/>
        <v>30</v>
      </c>
      <c r="C37" s="59" t="s">
        <v>207</v>
      </c>
      <c r="D37" s="16"/>
      <c r="E37" s="75"/>
      <c r="F37" s="76"/>
      <c r="G37" s="171"/>
      <c r="H37" s="177"/>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row>
    <row r="38" spans="1:37" ht="31.5" x14ac:dyDescent="0.2">
      <c r="A38" s="72"/>
      <c r="B38" s="73">
        <f t="shared" si="0"/>
        <v>31</v>
      </c>
      <c r="C38" s="59" t="s">
        <v>208</v>
      </c>
      <c r="D38" s="16"/>
      <c r="E38" s="75"/>
      <c r="F38" s="76"/>
      <c r="G38" s="171"/>
      <c r="H38" s="177"/>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row>
    <row r="39" spans="1:37" ht="31.5" x14ac:dyDescent="0.2">
      <c r="A39" s="72"/>
      <c r="B39" s="78">
        <f t="shared" si="0"/>
        <v>32</v>
      </c>
      <c r="C39" s="59" t="s">
        <v>209</v>
      </c>
      <c r="D39" s="16"/>
      <c r="E39" s="75"/>
      <c r="F39" s="76"/>
      <c r="G39" s="171"/>
      <c r="H39" s="177"/>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row>
    <row r="40" spans="1:37" ht="47.25" x14ac:dyDescent="0.2">
      <c r="A40" s="72"/>
      <c r="B40" s="73">
        <f t="shared" ref="B40:B71" si="1">ROW(A33)</f>
        <v>33</v>
      </c>
      <c r="C40" s="59" t="s">
        <v>210</v>
      </c>
      <c r="D40" s="16"/>
      <c r="E40" s="75"/>
      <c r="F40" s="76"/>
      <c r="G40" s="171"/>
      <c r="H40" s="177"/>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row>
    <row r="41" spans="1:37" ht="78.75" x14ac:dyDescent="0.2">
      <c r="A41" s="72"/>
      <c r="B41" s="78">
        <f t="shared" si="1"/>
        <v>34</v>
      </c>
      <c r="C41" s="59" t="s">
        <v>211</v>
      </c>
      <c r="D41" s="16"/>
      <c r="E41" s="75"/>
      <c r="F41" s="76"/>
      <c r="G41" s="171"/>
      <c r="H41" s="177"/>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row>
    <row r="42" spans="1:37" ht="31.5" x14ac:dyDescent="0.2">
      <c r="A42" s="72"/>
      <c r="B42" s="73">
        <f t="shared" si="1"/>
        <v>35</v>
      </c>
      <c r="C42" s="59" t="s">
        <v>212</v>
      </c>
      <c r="D42" s="16"/>
      <c r="E42" s="75"/>
      <c r="F42" s="76"/>
      <c r="G42" s="171"/>
      <c r="H42" s="177"/>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row>
    <row r="43" spans="1:37" ht="15.75" x14ac:dyDescent="0.2">
      <c r="A43" s="72"/>
      <c r="B43" s="78">
        <f t="shared" si="1"/>
        <v>36</v>
      </c>
      <c r="C43" s="59" t="s">
        <v>213</v>
      </c>
      <c r="D43" s="16"/>
      <c r="E43" s="75"/>
      <c r="F43" s="76"/>
      <c r="G43" s="171"/>
      <c r="H43" s="177"/>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row>
    <row r="44" spans="1:37" ht="32.25" x14ac:dyDescent="0.2">
      <c r="A44" s="72"/>
      <c r="B44" s="73">
        <f t="shared" si="1"/>
        <v>37</v>
      </c>
      <c r="C44" s="80" t="s">
        <v>214</v>
      </c>
      <c r="D44" s="16"/>
      <c r="E44" s="75"/>
      <c r="F44" s="76"/>
      <c r="G44" s="171"/>
      <c r="H44" s="177"/>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row>
    <row r="45" spans="1:37" ht="15.75" x14ac:dyDescent="0.2">
      <c r="A45" s="72"/>
      <c r="B45" s="78">
        <f t="shared" si="1"/>
        <v>38</v>
      </c>
      <c r="C45" s="59" t="s">
        <v>215</v>
      </c>
      <c r="D45" s="16"/>
      <c r="E45" s="75"/>
      <c r="F45" s="76"/>
      <c r="G45" s="171"/>
      <c r="H45" s="177"/>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row>
    <row r="46" spans="1:37" ht="15.75" x14ac:dyDescent="0.2">
      <c r="A46" s="72"/>
      <c r="B46" s="73">
        <f t="shared" si="1"/>
        <v>39</v>
      </c>
      <c r="C46" s="59" t="s">
        <v>216</v>
      </c>
      <c r="D46" s="16"/>
      <c r="E46" s="75"/>
      <c r="F46" s="76"/>
      <c r="G46" s="171"/>
      <c r="H46" s="177"/>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row>
    <row r="47" spans="1:37" ht="15.75" x14ac:dyDescent="0.2">
      <c r="A47" s="72"/>
      <c r="B47" s="78">
        <f t="shared" si="1"/>
        <v>40</v>
      </c>
      <c r="C47" s="59" t="s">
        <v>217</v>
      </c>
      <c r="D47" s="16"/>
      <c r="E47" s="75"/>
      <c r="F47" s="76"/>
      <c r="G47" s="171"/>
      <c r="H47" s="177"/>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row>
    <row r="48" spans="1:37" ht="47.25" x14ac:dyDescent="0.2">
      <c r="A48" s="72"/>
      <c r="B48" s="73">
        <f t="shared" si="1"/>
        <v>41</v>
      </c>
      <c r="C48" s="59" t="s">
        <v>218</v>
      </c>
      <c r="D48" s="16"/>
      <c r="E48" s="75"/>
      <c r="F48" s="76"/>
      <c r="G48" s="171"/>
      <c r="H48" s="177"/>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row>
    <row r="49" spans="1:37" ht="31.5" x14ac:dyDescent="0.2">
      <c r="A49" s="72"/>
      <c r="B49" s="78">
        <f t="shared" si="1"/>
        <v>42</v>
      </c>
      <c r="C49" s="59" t="s">
        <v>219</v>
      </c>
      <c r="D49" s="16"/>
      <c r="E49" s="75"/>
      <c r="F49" s="76"/>
      <c r="G49" s="171"/>
      <c r="H49" s="177"/>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row>
    <row r="50" spans="1:37" ht="63" x14ac:dyDescent="0.2">
      <c r="A50" s="72"/>
      <c r="B50" s="73">
        <f t="shared" si="1"/>
        <v>43</v>
      </c>
      <c r="C50" s="59" t="s">
        <v>220</v>
      </c>
      <c r="D50" s="16"/>
      <c r="E50" s="75"/>
      <c r="F50" s="76"/>
      <c r="G50" s="171"/>
      <c r="H50" s="177"/>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row>
    <row r="51" spans="1:37" ht="63" x14ac:dyDescent="0.2">
      <c r="A51" s="72"/>
      <c r="B51" s="78">
        <f t="shared" si="1"/>
        <v>44</v>
      </c>
      <c r="C51" s="59" t="s">
        <v>221</v>
      </c>
      <c r="D51" s="16"/>
      <c r="E51" s="75"/>
      <c r="F51" s="76"/>
      <c r="G51" s="171"/>
      <c r="H51" s="177"/>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row>
    <row r="52" spans="1:37" ht="32.25" x14ac:dyDescent="0.2">
      <c r="A52" s="72"/>
      <c r="B52" s="73">
        <f t="shared" si="1"/>
        <v>45</v>
      </c>
      <c r="C52" s="80" t="s">
        <v>222</v>
      </c>
      <c r="D52" s="16"/>
      <c r="E52" s="75"/>
      <c r="F52" s="76"/>
      <c r="G52" s="171"/>
      <c r="H52" s="177"/>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row>
    <row r="53" spans="1:37" ht="16.5" x14ac:dyDescent="0.2">
      <c r="A53" s="72"/>
      <c r="B53" s="78">
        <f t="shared" si="1"/>
        <v>46</v>
      </c>
      <c r="C53" s="80" t="s">
        <v>223</v>
      </c>
      <c r="D53" s="16"/>
      <c r="E53" s="75"/>
      <c r="F53" s="76"/>
      <c r="G53" s="171"/>
      <c r="H53" s="177"/>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row>
    <row r="54" spans="1:37" ht="15.75" x14ac:dyDescent="0.2">
      <c r="A54" s="72"/>
      <c r="B54" s="73">
        <f t="shared" si="1"/>
        <v>47</v>
      </c>
      <c r="C54" s="59" t="s">
        <v>255</v>
      </c>
      <c r="D54" s="16"/>
      <c r="E54" s="75"/>
      <c r="F54" s="76"/>
      <c r="G54" s="171"/>
      <c r="H54" s="177"/>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row>
    <row r="55" spans="1:37" ht="15.75" x14ac:dyDescent="0.2">
      <c r="A55" s="72"/>
      <c r="B55" s="78">
        <f t="shared" si="1"/>
        <v>48</v>
      </c>
      <c r="C55" s="59" t="s">
        <v>256</v>
      </c>
      <c r="D55" s="16"/>
      <c r="E55" s="75"/>
      <c r="F55" s="76"/>
      <c r="G55" s="171"/>
      <c r="H55" s="177"/>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row>
    <row r="56" spans="1:37" ht="31.5" x14ac:dyDescent="0.2">
      <c r="A56" s="72"/>
      <c r="B56" s="73">
        <f t="shared" si="1"/>
        <v>49</v>
      </c>
      <c r="C56" s="59" t="s">
        <v>227</v>
      </c>
      <c r="D56" s="16"/>
      <c r="E56" s="75"/>
      <c r="F56" s="76"/>
      <c r="G56" s="171"/>
      <c r="H56" s="177"/>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row>
    <row r="57" spans="1:37" ht="47.25" x14ac:dyDescent="0.2">
      <c r="A57" s="72"/>
      <c r="B57" s="78">
        <f t="shared" si="1"/>
        <v>50</v>
      </c>
      <c r="C57" s="59" t="s">
        <v>257</v>
      </c>
      <c r="D57" s="16"/>
      <c r="E57" s="75"/>
      <c r="F57" s="76"/>
      <c r="G57" s="171"/>
      <c r="H57" s="177"/>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row>
    <row r="58" spans="1:37" ht="15.75" x14ac:dyDescent="0.2">
      <c r="A58" s="72"/>
      <c r="B58" s="73">
        <f t="shared" si="1"/>
        <v>51</v>
      </c>
      <c r="C58" s="59" t="s">
        <v>258</v>
      </c>
      <c r="D58" s="16"/>
      <c r="E58" s="75"/>
      <c r="F58" s="76"/>
      <c r="G58" s="171"/>
      <c r="H58" s="177"/>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row>
    <row r="59" spans="1:37" ht="16.5" x14ac:dyDescent="0.2">
      <c r="A59" s="72"/>
      <c r="B59" s="78">
        <f t="shared" si="1"/>
        <v>52</v>
      </c>
      <c r="C59" s="80" t="s">
        <v>233</v>
      </c>
      <c r="D59" s="16"/>
      <c r="E59" s="75"/>
      <c r="F59" s="76"/>
      <c r="G59" s="171"/>
      <c r="H59" s="177"/>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row>
    <row r="60" spans="1:37" ht="15.75" x14ac:dyDescent="0.2">
      <c r="A60" s="72"/>
      <c r="B60" s="73">
        <f t="shared" si="1"/>
        <v>53</v>
      </c>
      <c r="C60" s="59" t="s">
        <v>234</v>
      </c>
      <c r="D60" s="16"/>
      <c r="E60" s="75"/>
      <c r="F60" s="76"/>
      <c r="G60" s="171"/>
      <c r="H60" s="177"/>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row>
    <row r="61" spans="1:37" ht="15.75" x14ac:dyDescent="0.2">
      <c r="A61" s="72"/>
      <c r="B61" s="78">
        <f t="shared" si="1"/>
        <v>54</v>
      </c>
      <c r="C61" s="59" t="s">
        <v>235</v>
      </c>
      <c r="D61" s="16"/>
      <c r="E61" s="75"/>
      <c r="F61" s="76"/>
      <c r="G61" s="171"/>
      <c r="H61" s="177"/>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row>
    <row r="62" spans="1:37" ht="15.75" x14ac:dyDescent="0.2">
      <c r="A62" s="72"/>
      <c r="B62" s="73">
        <f t="shared" si="1"/>
        <v>55</v>
      </c>
      <c r="C62" s="59" t="s">
        <v>236</v>
      </c>
      <c r="D62" s="16"/>
      <c r="E62" s="75"/>
      <c r="F62" s="76"/>
      <c r="G62" s="77"/>
      <c r="H62" s="177"/>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row>
    <row r="63" spans="1:37" ht="15.75" x14ac:dyDescent="0.2">
      <c r="A63" s="72"/>
      <c r="B63" s="78">
        <f t="shared" si="1"/>
        <v>56</v>
      </c>
      <c r="C63" s="59" t="s">
        <v>237</v>
      </c>
      <c r="D63" s="16"/>
      <c r="E63" s="75"/>
      <c r="F63" s="76"/>
      <c r="G63" s="77"/>
      <c r="H63" s="177"/>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row>
    <row r="64" spans="1:37" ht="31.5" x14ac:dyDescent="0.2">
      <c r="A64" s="72"/>
      <c r="B64" s="73">
        <f t="shared" si="1"/>
        <v>57</v>
      </c>
      <c r="C64" s="59" t="s">
        <v>238</v>
      </c>
      <c r="D64" s="16"/>
      <c r="E64" s="75"/>
      <c r="F64" s="76"/>
      <c r="G64" s="77"/>
      <c r="H64" s="177"/>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row>
    <row r="65" spans="1:37" ht="15.75" x14ac:dyDescent="0.2">
      <c r="A65" s="72"/>
      <c r="B65" s="78">
        <f t="shared" si="1"/>
        <v>58</v>
      </c>
      <c r="C65" s="59" t="s">
        <v>239</v>
      </c>
      <c r="D65" s="16"/>
      <c r="E65" s="75"/>
      <c r="F65" s="76"/>
      <c r="G65" s="77"/>
      <c r="H65" s="177"/>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row>
    <row r="66" spans="1:37" ht="31.5" x14ac:dyDescent="0.2">
      <c r="A66" s="72"/>
      <c r="B66" s="73">
        <f t="shared" si="1"/>
        <v>59</v>
      </c>
      <c r="C66" s="59" t="s">
        <v>259</v>
      </c>
      <c r="D66" s="16"/>
      <c r="E66" s="75"/>
      <c r="F66" s="76"/>
      <c r="G66" s="77"/>
      <c r="H66" s="177"/>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row>
    <row r="67" spans="1:37" ht="16.5" x14ac:dyDescent="0.2">
      <c r="A67" s="72"/>
      <c r="B67" s="78">
        <f t="shared" si="1"/>
        <v>60</v>
      </c>
      <c r="C67" s="80" t="s">
        <v>260</v>
      </c>
      <c r="D67" s="16"/>
      <c r="E67" s="75"/>
      <c r="F67" s="76"/>
      <c r="G67" s="77"/>
      <c r="H67" s="177"/>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row>
    <row r="68" spans="1:37" ht="15.75" x14ac:dyDescent="0.2">
      <c r="A68" s="72"/>
      <c r="B68" s="73">
        <f t="shared" si="1"/>
        <v>61</v>
      </c>
      <c r="C68" s="59" t="s">
        <v>261</v>
      </c>
      <c r="D68" s="16"/>
      <c r="E68" s="75"/>
      <c r="F68" s="76"/>
      <c r="G68" s="77"/>
      <c r="H68" s="177"/>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row>
    <row r="69" spans="1:37" ht="15.75" x14ac:dyDescent="0.2">
      <c r="A69" s="72"/>
      <c r="B69" s="78">
        <f t="shared" si="1"/>
        <v>62</v>
      </c>
      <c r="C69" s="59" t="s">
        <v>262</v>
      </c>
      <c r="D69" s="16"/>
      <c r="E69" s="75"/>
      <c r="F69" s="76"/>
      <c r="G69" s="77"/>
      <c r="H69" s="177"/>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row>
    <row r="70" spans="1:37" ht="15.75" x14ac:dyDescent="0.2">
      <c r="A70" s="72"/>
      <c r="B70" s="73">
        <f t="shared" si="1"/>
        <v>63</v>
      </c>
      <c r="C70" s="59" t="s">
        <v>263</v>
      </c>
      <c r="D70" s="16"/>
      <c r="E70" s="75"/>
      <c r="F70" s="76"/>
      <c r="G70" s="77"/>
      <c r="H70" s="177"/>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row>
    <row r="71" spans="1:37" ht="15.75" x14ac:dyDescent="0.2">
      <c r="A71" s="72"/>
      <c r="B71" s="78">
        <f t="shared" si="1"/>
        <v>64</v>
      </c>
      <c r="C71" s="59" t="s">
        <v>264</v>
      </c>
      <c r="D71" s="16"/>
      <c r="E71" s="75"/>
      <c r="F71" s="76"/>
      <c r="G71" s="77"/>
      <c r="H71" s="177"/>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row>
    <row r="72" spans="1:37" ht="15.75" x14ac:dyDescent="0.2">
      <c r="A72" s="72"/>
      <c r="B72" s="73">
        <f t="shared" ref="B72:B91" si="2">ROW(A65)</f>
        <v>65</v>
      </c>
      <c r="C72" s="58" t="s">
        <v>265</v>
      </c>
      <c r="D72" s="16"/>
      <c r="E72" s="75"/>
      <c r="F72" s="76"/>
      <c r="G72" s="77"/>
      <c r="H72" s="177"/>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row>
    <row r="73" spans="1:37" ht="15.75" x14ac:dyDescent="0.2">
      <c r="A73" s="72"/>
      <c r="B73" s="78">
        <f t="shared" si="2"/>
        <v>66</v>
      </c>
      <c r="C73" s="59" t="s">
        <v>266</v>
      </c>
      <c r="D73" s="16"/>
      <c r="E73" s="75"/>
      <c r="F73" s="76"/>
      <c r="G73" s="77"/>
      <c r="H73" s="177"/>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row>
    <row r="74" spans="1:37" ht="15.75" x14ac:dyDescent="0.2">
      <c r="A74" s="72"/>
      <c r="B74" s="73">
        <f t="shared" si="2"/>
        <v>67</v>
      </c>
      <c r="C74" s="59" t="s">
        <v>267</v>
      </c>
      <c r="D74" s="16"/>
      <c r="E74" s="75"/>
      <c r="F74" s="76"/>
      <c r="G74" s="77"/>
      <c r="H74" s="177"/>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row>
    <row r="75" spans="1:37" ht="15.75" x14ac:dyDescent="0.2">
      <c r="A75" s="72"/>
      <c r="B75" s="78">
        <f t="shared" si="2"/>
        <v>68</v>
      </c>
      <c r="C75" s="58" t="s">
        <v>268</v>
      </c>
      <c r="D75" s="16"/>
      <c r="E75" s="75"/>
      <c r="F75" s="76"/>
      <c r="G75" s="77"/>
      <c r="H75" s="177"/>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row>
    <row r="76" spans="1:37" ht="15.75" x14ac:dyDescent="0.2">
      <c r="A76" s="72"/>
      <c r="B76" s="73">
        <f t="shared" si="2"/>
        <v>69</v>
      </c>
      <c r="C76" s="58" t="s">
        <v>269</v>
      </c>
      <c r="D76" s="16"/>
      <c r="E76" s="75"/>
      <c r="F76" s="76"/>
      <c r="G76" s="77"/>
      <c r="H76" s="177"/>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row>
    <row r="77" spans="1:37" ht="15.75" x14ac:dyDescent="0.2">
      <c r="A77" s="72"/>
      <c r="B77" s="78">
        <f t="shared" si="2"/>
        <v>70</v>
      </c>
      <c r="C77" s="58" t="s">
        <v>270</v>
      </c>
      <c r="D77" s="16"/>
      <c r="E77" s="75"/>
      <c r="F77" s="76"/>
      <c r="G77" s="77"/>
      <c r="H77" s="177"/>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row>
    <row r="78" spans="1:37" ht="15.75" x14ac:dyDescent="0.2">
      <c r="A78" s="72"/>
      <c r="B78" s="73">
        <f t="shared" si="2"/>
        <v>71</v>
      </c>
      <c r="C78" s="59" t="s">
        <v>266</v>
      </c>
      <c r="D78" s="16"/>
      <c r="E78" s="75"/>
      <c r="F78" s="76"/>
      <c r="G78" s="77"/>
      <c r="H78" s="177"/>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row>
    <row r="79" spans="1:37" ht="15.75" x14ac:dyDescent="0.2">
      <c r="A79" s="72"/>
      <c r="B79" s="78">
        <f t="shared" si="2"/>
        <v>72</v>
      </c>
      <c r="C79" s="59" t="s">
        <v>271</v>
      </c>
      <c r="D79" s="16"/>
      <c r="E79" s="75"/>
      <c r="F79" s="76"/>
      <c r="G79" s="77"/>
      <c r="H79" s="177"/>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row>
    <row r="80" spans="1:37" ht="15.75" x14ac:dyDescent="0.2">
      <c r="A80" s="72"/>
      <c r="B80" s="73">
        <f t="shared" si="2"/>
        <v>73</v>
      </c>
      <c r="C80" s="58" t="s">
        <v>272</v>
      </c>
      <c r="D80" s="16"/>
      <c r="E80" s="75"/>
      <c r="F80" s="76"/>
      <c r="G80" s="77"/>
      <c r="H80" s="177"/>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row>
    <row r="81" spans="1:37" ht="15.75" x14ac:dyDescent="0.2">
      <c r="A81" s="72"/>
      <c r="B81" s="78">
        <f t="shared" si="2"/>
        <v>74</v>
      </c>
      <c r="C81" s="59" t="s">
        <v>273</v>
      </c>
      <c r="D81" s="16"/>
      <c r="E81" s="75"/>
      <c r="F81" s="76"/>
      <c r="G81" s="77"/>
      <c r="H81" s="177"/>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row>
    <row r="82" spans="1:37" ht="15.75" x14ac:dyDescent="0.2">
      <c r="A82" s="72"/>
      <c r="B82" s="73">
        <f t="shared" si="2"/>
        <v>75</v>
      </c>
      <c r="C82" s="59" t="s">
        <v>274</v>
      </c>
      <c r="D82" s="16"/>
      <c r="E82" s="75"/>
      <c r="F82" s="76"/>
      <c r="G82" s="77"/>
      <c r="H82" s="177"/>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row>
    <row r="83" spans="1:37" ht="15.75" x14ac:dyDescent="0.2">
      <c r="A83" s="72"/>
      <c r="B83" s="78">
        <f t="shared" si="2"/>
        <v>76</v>
      </c>
      <c r="C83" s="59" t="s">
        <v>275</v>
      </c>
      <c r="D83" s="16"/>
      <c r="E83" s="75"/>
      <c r="F83" s="76"/>
      <c r="G83" s="77"/>
      <c r="H83" s="177"/>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row>
    <row r="84" spans="1:37" ht="15.75" x14ac:dyDescent="0.2">
      <c r="A84" s="72"/>
      <c r="B84" s="73">
        <f t="shared" si="2"/>
        <v>77</v>
      </c>
      <c r="C84" s="58" t="s">
        <v>276</v>
      </c>
      <c r="D84" s="16"/>
      <c r="E84" s="75"/>
      <c r="F84" s="76"/>
      <c r="G84" s="77"/>
      <c r="H84" s="177"/>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row>
    <row r="85" spans="1:37" ht="15.75" x14ac:dyDescent="0.2">
      <c r="A85" s="72"/>
      <c r="B85" s="78">
        <f t="shared" si="2"/>
        <v>78</v>
      </c>
      <c r="C85" s="59" t="s">
        <v>277</v>
      </c>
      <c r="D85" s="16"/>
      <c r="E85" s="75"/>
      <c r="F85" s="76"/>
      <c r="G85" s="77"/>
      <c r="H85" s="177"/>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row>
    <row r="86" spans="1:37" ht="15.75" x14ac:dyDescent="0.2">
      <c r="A86" s="72"/>
      <c r="B86" s="73">
        <f t="shared" si="2"/>
        <v>79</v>
      </c>
      <c r="C86" s="59" t="s">
        <v>278</v>
      </c>
      <c r="D86" s="16"/>
      <c r="E86" s="75"/>
      <c r="F86" s="76"/>
      <c r="G86" s="77"/>
      <c r="H86" s="177"/>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row>
    <row r="87" spans="1:37" ht="15.75" x14ac:dyDescent="0.2">
      <c r="A87" s="72"/>
      <c r="B87" s="78">
        <f t="shared" si="2"/>
        <v>80</v>
      </c>
      <c r="C87" s="58" t="s">
        <v>279</v>
      </c>
      <c r="D87" s="16"/>
      <c r="E87" s="75"/>
      <c r="F87" s="76"/>
      <c r="G87" s="77"/>
      <c r="H87" s="177"/>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row>
    <row r="88" spans="1:37" ht="15.75" x14ac:dyDescent="0.2">
      <c r="A88" s="72"/>
      <c r="B88" s="73">
        <f t="shared" si="2"/>
        <v>81</v>
      </c>
      <c r="C88" s="59" t="s">
        <v>273</v>
      </c>
      <c r="D88" s="16"/>
      <c r="E88" s="75"/>
      <c r="F88" s="76"/>
      <c r="G88" s="77"/>
      <c r="H88" s="177"/>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row>
    <row r="89" spans="1:37" ht="15.75" x14ac:dyDescent="0.2">
      <c r="A89" s="72"/>
      <c r="B89" s="78">
        <f t="shared" si="2"/>
        <v>82</v>
      </c>
      <c r="C89" s="59" t="s">
        <v>280</v>
      </c>
      <c r="D89" s="16"/>
      <c r="E89" s="75"/>
      <c r="F89" s="76"/>
      <c r="G89" s="77"/>
      <c r="H89" s="177"/>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row>
    <row r="90" spans="1:37" ht="15.75" x14ac:dyDescent="0.2">
      <c r="A90" s="72"/>
      <c r="B90" s="73">
        <f t="shared" si="2"/>
        <v>83</v>
      </c>
      <c r="C90" s="59" t="s">
        <v>275</v>
      </c>
      <c r="D90" s="16"/>
      <c r="E90" s="75"/>
      <c r="F90" s="76"/>
      <c r="G90" s="77"/>
      <c r="H90" s="177"/>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row>
    <row r="91" spans="1:37" ht="15.75" x14ac:dyDescent="0.2">
      <c r="A91" s="72"/>
      <c r="B91" s="78">
        <f t="shared" si="2"/>
        <v>84</v>
      </c>
      <c r="C91" s="58" t="s">
        <v>281</v>
      </c>
      <c r="D91" s="16"/>
      <c r="E91" s="75"/>
      <c r="F91" s="76"/>
      <c r="G91" s="77"/>
      <c r="H91" s="177"/>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row>
    <row r="92" spans="1:37" ht="13.5" thickBot="1" x14ac:dyDescent="0.25">
      <c r="A92" s="127"/>
      <c r="B92" s="195"/>
      <c r="C92" s="195"/>
      <c r="D92" s="116"/>
      <c r="E92" s="130"/>
      <c r="F92" s="92"/>
      <c r="G92" s="93"/>
      <c r="H92" s="178"/>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$D$1:$D$91</formula1>
      <formula2>0</formula2>
    </dataValidation>
  </dataValidations>
  <pageMargins left="0.7" right="0.7" top="0.75" bottom="0.75" header="0.51180555555555496" footer="0.51180555555555496"/>
  <pageSetup paperSize="0" scale="0" firstPageNumber="0" orientation="portrait" usePrinterDefaults="0" horizontalDpi="0" verticalDpi="0" copie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zoomScale="80" zoomScaleNormal="80" workbookViewId="0">
      <selection activeCell="C21" sqref="C21"/>
    </sheetView>
  </sheetViews>
  <sheetFormatPr defaultRowHeight="12.75" x14ac:dyDescent="0.2"/>
  <cols>
    <col min="1" max="2" width="8.28515625"/>
    <col min="3" max="3" width="49.7109375"/>
    <col min="4" max="4" width="62.7109375"/>
    <col min="5" max="5" width="6.140625"/>
    <col min="6" max="7" width="14.28515625"/>
    <col min="8" max="8" width="12.8554687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15.7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72"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1.5</v>
      </c>
      <c r="C7" s="68" t="s">
        <v>15</v>
      </c>
      <c r="D7" s="69"/>
      <c r="E7" s="70">
        <v>1</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54">
        <f t="shared" ref="B8:B27" si="0">ROW(A1)</f>
        <v>1</v>
      </c>
      <c r="C8" s="54" t="s">
        <v>282</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54">
        <f t="shared" si="0"/>
        <v>2</v>
      </c>
      <c r="C9" s="59" t="s">
        <v>283</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54">
        <f t="shared" si="0"/>
        <v>3</v>
      </c>
      <c r="C10" s="59" t="s">
        <v>284</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54">
        <f t="shared" si="0"/>
        <v>4</v>
      </c>
      <c r="C11" s="59" t="s">
        <v>285</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54">
        <f t="shared" si="0"/>
        <v>5</v>
      </c>
      <c r="C12" s="59" t="s">
        <v>286</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54">
        <f t="shared" si="0"/>
        <v>6</v>
      </c>
      <c r="C13" s="59" t="s">
        <v>287</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54">
        <f t="shared" si="0"/>
        <v>7</v>
      </c>
      <c r="C14" s="59" t="s">
        <v>288</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54">
        <f t="shared" si="0"/>
        <v>8</v>
      </c>
      <c r="C15" s="59" t="s">
        <v>289</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54">
        <f t="shared" si="0"/>
        <v>9</v>
      </c>
      <c r="C16" s="59" t="s">
        <v>290</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54">
        <f t="shared" si="0"/>
        <v>10</v>
      </c>
      <c r="C17" s="59" t="s">
        <v>291</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5.75" x14ac:dyDescent="0.2">
      <c r="A18" s="72"/>
      <c r="B18" s="54">
        <f t="shared" si="0"/>
        <v>11</v>
      </c>
      <c r="C18" s="59" t="s">
        <v>292</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15.75" x14ac:dyDescent="0.2">
      <c r="A19" s="72"/>
      <c r="B19" s="54">
        <f t="shared" si="0"/>
        <v>12</v>
      </c>
      <c r="C19" s="59" t="s">
        <v>293</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15.75" x14ac:dyDescent="0.2">
      <c r="A20" s="72"/>
      <c r="B20" s="54">
        <f t="shared" si="0"/>
        <v>13</v>
      </c>
      <c r="C20" s="59" t="s">
        <v>294</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15.75" x14ac:dyDescent="0.2">
      <c r="A21" s="72"/>
      <c r="B21" s="54">
        <f t="shared" si="0"/>
        <v>14</v>
      </c>
      <c r="C21" s="59" t="s">
        <v>295</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15.75" x14ac:dyDescent="0.2">
      <c r="A22" s="72"/>
      <c r="B22" s="54">
        <f t="shared" si="0"/>
        <v>15</v>
      </c>
      <c r="C22" s="59" t="s">
        <v>296</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31.5" x14ac:dyDescent="0.2">
      <c r="A23" s="72"/>
      <c r="B23" s="54">
        <f t="shared" si="0"/>
        <v>16</v>
      </c>
      <c r="C23" s="59" t="s">
        <v>297</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15.75" x14ac:dyDescent="0.2">
      <c r="A24" s="72"/>
      <c r="B24" s="54">
        <f t="shared" si="0"/>
        <v>17</v>
      </c>
      <c r="C24" s="59" t="s">
        <v>298</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31.5" x14ac:dyDescent="0.2">
      <c r="A25" s="72"/>
      <c r="B25" s="54">
        <f t="shared" si="0"/>
        <v>18</v>
      </c>
      <c r="C25" s="59" t="s">
        <v>299</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31.5" x14ac:dyDescent="0.2">
      <c r="A26" s="72"/>
      <c r="B26" s="54">
        <f t="shared" si="0"/>
        <v>19</v>
      </c>
      <c r="C26" s="59" t="s">
        <v>300</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32.25" thickBot="1" x14ac:dyDescent="0.25">
      <c r="A27" s="127"/>
      <c r="B27" s="115">
        <f t="shared" si="0"/>
        <v>20</v>
      </c>
      <c r="C27" s="115" t="s">
        <v>301</v>
      </c>
      <c r="D27" s="116"/>
      <c r="E27" s="130"/>
      <c r="F27" s="92"/>
      <c r="G27" s="172"/>
      <c r="H27" s="178"/>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x14ac:dyDescent="0.2">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$D$1:$D$28</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3"/>
  <sheetViews>
    <sheetView zoomScale="80" zoomScaleNormal="80" workbookViewId="0">
      <selection activeCell="H6" sqref="H6"/>
    </sheetView>
  </sheetViews>
  <sheetFormatPr defaultRowHeight="12.75" x14ac:dyDescent="0.2"/>
  <cols>
    <col min="1" max="2" width="8.28515625"/>
    <col min="3" max="3" width="49.7109375"/>
    <col min="4" max="4" width="62.7109375"/>
    <col min="5" max="5" width="6.140625"/>
    <col min="6" max="7" width="14.28515625"/>
    <col min="8" max="8" width="15.42578125"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67">
        <v>1.6</v>
      </c>
      <c r="C7" s="68" t="s">
        <v>16</v>
      </c>
      <c r="D7" s="69"/>
      <c r="E7" s="70">
        <v>8</v>
      </c>
      <c r="F7" s="71"/>
      <c r="G7" s="170">
        <f>E7*F7</f>
        <v>0</v>
      </c>
      <c r="H7" s="205"/>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54">
        <f t="shared" ref="B8:B33" si="0">ROW(A1)</f>
        <v>1</v>
      </c>
      <c r="C8" s="54" t="s">
        <v>302</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31.5" x14ac:dyDescent="0.2">
      <c r="A9" s="72"/>
      <c r="B9" s="54">
        <f t="shared" si="0"/>
        <v>2</v>
      </c>
      <c r="C9" s="59" t="s">
        <v>303</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31.5" x14ac:dyDescent="0.2">
      <c r="A10" s="72"/>
      <c r="B10" s="54">
        <f t="shared" si="0"/>
        <v>3</v>
      </c>
      <c r="C10" s="59" t="s">
        <v>304</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54">
        <f t="shared" si="0"/>
        <v>4</v>
      </c>
      <c r="C11" s="59" t="s">
        <v>305</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54">
        <f t="shared" si="0"/>
        <v>5</v>
      </c>
      <c r="C12" s="59" t="s">
        <v>306</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31.5" x14ac:dyDescent="0.2">
      <c r="A13" s="72"/>
      <c r="B13" s="54">
        <f t="shared" si="0"/>
        <v>6</v>
      </c>
      <c r="C13" s="59" t="s">
        <v>307</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31.5" x14ac:dyDescent="0.2">
      <c r="A14" s="72"/>
      <c r="B14" s="54">
        <f t="shared" si="0"/>
        <v>7</v>
      </c>
      <c r="C14" s="59" t="s">
        <v>308</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47.25" x14ac:dyDescent="0.2">
      <c r="A15" s="72"/>
      <c r="B15" s="54">
        <f t="shared" si="0"/>
        <v>8</v>
      </c>
      <c r="C15" s="59" t="s">
        <v>309</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31.5" x14ac:dyDescent="0.2">
      <c r="A16" s="72"/>
      <c r="B16" s="54">
        <f t="shared" si="0"/>
        <v>9</v>
      </c>
      <c r="C16" s="59" t="s">
        <v>310</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47.25" x14ac:dyDescent="0.2">
      <c r="A17" s="72"/>
      <c r="B17" s="54">
        <f t="shared" si="0"/>
        <v>10</v>
      </c>
      <c r="C17" s="59" t="s">
        <v>311</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47.25" x14ac:dyDescent="0.2">
      <c r="A18" s="72"/>
      <c r="B18" s="54">
        <f t="shared" si="0"/>
        <v>11</v>
      </c>
      <c r="C18" s="59" t="s">
        <v>312</v>
      </c>
      <c r="D18" s="16"/>
      <c r="E18" s="75"/>
      <c r="F18" s="76"/>
      <c r="G18" s="171"/>
      <c r="H18" s="177"/>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row r="19" spans="1:37" ht="31.5" x14ac:dyDescent="0.2">
      <c r="A19" s="72"/>
      <c r="B19" s="54">
        <f t="shared" si="0"/>
        <v>12</v>
      </c>
      <c r="C19" s="59" t="s">
        <v>313</v>
      </c>
      <c r="D19" s="16"/>
      <c r="E19" s="75"/>
      <c r="F19" s="76"/>
      <c r="G19" s="171"/>
      <c r="H19" s="177"/>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row>
    <row r="20" spans="1:37" ht="31.5" x14ac:dyDescent="0.2">
      <c r="A20" s="72"/>
      <c r="B20" s="54">
        <f t="shared" si="0"/>
        <v>13</v>
      </c>
      <c r="C20" s="59" t="s">
        <v>314</v>
      </c>
      <c r="D20" s="16"/>
      <c r="E20" s="75"/>
      <c r="F20" s="76"/>
      <c r="G20" s="171"/>
      <c r="H20" s="177"/>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row>
    <row r="21" spans="1:37" ht="31.5" x14ac:dyDescent="0.2">
      <c r="A21" s="72"/>
      <c r="B21" s="54">
        <f t="shared" si="0"/>
        <v>14</v>
      </c>
      <c r="C21" s="59" t="s">
        <v>315</v>
      </c>
      <c r="D21" s="16"/>
      <c r="E21" s="75"/>
      <c r="F21" s="76"/>
      <c r="G21" s="171"/>
      <c r="H21" s="177"/>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row>
    <row r="22" spans="1:37" ht="31.5" x14ac:dyDescent="0.2">
      <c r="A22" s="72"/>
      <c r="B22" s="54">
        <f t="shared" si="0"/>
        <v>15</v>
      </c>
      <c r="C22" s="59" t="s">
        <v>316</v>
      </c>
      <c r="D22" s="16"/>
      <c r="E22" s="75"/>
      <c r="F22" s="76"/>
      <c r="G22" s="171"/>
      <c r="H22" s="177"/>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row>
    <row r="23" spans="1:37" ht="31.5" x14ac:dyDescent="0.2">
      <c r="A23" s="72"/>
      <c r="B23" s="54">
        <f t="shared" si="0"/>
        <v>16</v>
      </c>
      <c r="C23" s="59" t="s">
        <v>317</v>
      </c>
      <c r="D23" s="16"/>
      <c r="E23" s="75"/>
      <c r="F23" s="76"/>
      <c r="G23" s="171"/>
      <c r="H23" s="177"/>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row>
    <row r="24" spans="1:37" ht="31.5" x14ac:dyDescent="0.2">
      <c r="A24" s="72"/>
      <c r="B24" s="54">
        <f t="shared" si="0"/>
        <v>17</v>
      </c>
      <c r="C24" s="59" t="s">
        <v>318</v>
      </c>
      <c r="D24" s="16"/>
      <c r="E24" s="75"/>
      <c r="F24" s="76"/>
      <c r="G24" s="171"/>
      <c r="H24" s="177"/>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row>
    <row r="25" spans="1:37" ht="31.5" x14ac:dyDescent="0.2">
      <c r="A25" s="72"/>
      <c r="B25" s="54">
        <f t="shared" si="0"/>
        <v>18</v>
      </c>
      <c r="C25" s="59" t="s">
        <v>319</v>
      </c>
      <c r="D25" s="16"/>
      <c r="E25" s="75"/>
      <c r="F25" s="76"/>
      <c r="G25" s="171"/>
      <c r="H25" s="177"/>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row>
    <row r="26" spans="1:37" ht="15.75" x14ac:dyDescent="0.2">
      <c r="A26" s="72"/>
      <c r="B26" s="54">
        <f t="shared" si="0"/>
        <v>19</v>
      </c>
      <c r="C26" s="59" t="s">
        <v>320</v>
      </c>
      <c r="D26" s="16"/>
      <c r="E26" s="75"/>
      <c r="F26" s="76"/>
      <c r="G26" s="171"/>
      <c r="H26" s="177"/>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row>
    <row r="27" spans="1:37" ht="15.75" x14ac:dyDescent="0.2">
      <c r="A27" s="72"/>
      <c r="B27" s="54">
        <f t="shared" si="0"/>
        <v>20</v>
      </c>
      <c r="C27" s="59" t="s">
        <v>321</v>
      </c>
      <c r="D27" s="16"/>
      <c r="E27" s="75"/>
      <c r="F27" s="76"/>
      <c r="G27" s="171"/>
      <c r="H27" s="177"/>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row>
    <row r="28" spans="1:37" ht="15.75" x14ac:dyDescent="0.2">
      <c r="A28" s="72"/>
      <c r="B28" s="54">
        <f t="shared" si="0"/>
        <v>21</v>
      </c>
      <c r="C28" s="59" t="s">
        <v>322</v>
      </c>
      <c r="D28" s="16"/>
      <c r="E28" s="75"/>
      <c r="F28" s="76"/>
      <c r="G28" s="171"/>
      <c r="H28" s="177"/>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row>
    <row r="29" spans="1:37" ht="47.25" x14ac:dyDescent="0.2">
      <c r="A29" s="72"/>
      <c r="B29" s="59">
        <f t="shared" si="0"/>
        <v>22</v>
      </c>
      <c r="C29" s="59" t="s">
        <v>323</v>
      </c>
      <c r="D29" s="16"/>
      <c r="E29" s="75"/>
      <c r="F29" s="76"/>
      <c r="G29" s="171"/>
      <c r="H29" s="177"/>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row>
    <row r="30" spans="1:37" ht="31.5" x14ac:dyDescent="0.2">
      <c r="A30" s="72"/>
      <c r="B30" s="54">
        <f t="shared" si="0"/>
        <v>23</v>
      </c>
      <c r="C30" s="59" t="s">
        <v>324</v>
      </c>
      <c r="D30" s="16"/>
      <c r="E30" s="75"/>
      <c r="F30" s="76"/>
      <c r="G30" s="171"/>
      <c r="H30" s="177"/>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row>
    <row r="31" spans="1:37" ht="31.5" x14ac:dyDescent="0.2">
      <c r="A31" s="72"/>
      <c r="B31" s="54">
        <f t="shared" si="0"/>
        <v>24</v>
      </c>
      <c r="C31" s="59" t="s">
        <v>325</v>
      </c>
      <c r="D31" s="16"/>
      <c r="E31" s="75"/>
      <c r="F31" s="76"/>
      <c r="G31" s="171"/>
      <c r="H31" s="177"/>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row>
    <row r="32" spans="1:37" ht="31.5" x14ac:dyDescent="0.2">
      <c r="A32" s="72"/>
      <c r="B32" s="54">
        <f t="shared" si="0"/>
        <v>25</v>
      </c>
      <c r="C32" s="59" t="s">
        <v>326</v>
      </c>
      <c r="D32" s="16"/>
      <c r="E32" s="75"/>
      <c r="F32" s="76"/>
      <c r="G32" s="171"/>
      <c r="H32" s="177"/>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row>
    <row r="33" spans="1:37" ht="32.25" thickBot="1" x14ac:dyDescent="0.25">
      <c r="A33" s="127"/>
      <c r="B33" s="129">
        <f t="shared" si="0"/>
        <v>26</v>
      </c>
      <c r="C33" s="115" t="s">
        <v>327</v>
      </c>
      <c r="D33" s="116"/>
      <c r="E33" s="130"/>
      <c r="F33" s="92"/>
      <c r="G33" s="172"/>
      <c r="H33" s="178"/>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$D$1:$D$33</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8"/>
  <sheetViews>
    <sheetView zoomScale="80" zoomScaleNormal="80" workbookViewId="0">
      <selection activeCell="C17" sqref="C17"/>
    </sheetView>
  </sheetViews>
  <sheetFormatPr defaultRowHeight="12.75" x14ac:dyDescent="0.2"/>
  <cols>
    <col min="1" max="2" width="8.28515625"/>
    <col min="3" max="3" width="49.7109375"/>
    <col min="4" max="4" width="62.7109375"/>
    <col min="5" max="5" width="6.140625"/>
    <col min="6" max="7" width="14.28515625"/>
    <col min="8" max="8" width="16" customWidth="1"/>
    <col min="9" max="1025" width="8.28515625"/>
  </cols>
  <sheetData>
    <row r="1" spans="1:37" ht="26.25" customHeight="1" x14ac:dyDescent="0.2">
      <c r="A1" s="222" t="s">
        <v>3</v>
      </c>
      <c r="B1" s="222"/>
      <c r="C1" s="30"/>
      <c r="D1" s="31"/>
      <c r="E1" s="32"/>
      <c r="F1" s="33"/>
      <c r="G1" s="163"/>
      <c r="H1" s="176"/>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row>
    <row r="2" spans="1:37" ht="30" customHeight="1" thickBot="1" x14ac:dyDescent="0.25">
      <c r="A2" s="223" t="s">
        <v>4</v>
      </c>
      <c r="B2" s="223"/>
      <c r="C2" s="225" t="s">
        <v>831</v>
      </c>
      <c r="D2" s="35"/>
      <c r="E2" s="36"/>
      <c r="F2" s="197" t="s">
        <v>86</v>
      </c>
      <c r="G2" s="196"/>
      <c r="H2" s="177"/>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row>
    <row r="3" spans="1:37" ht="30" customHeight="1" thickBot="1" x14ac:dyDescent="0.25">
      <c r="A3" s="223"/>
      <c r="B3" s="223"/>
      <c r="C3" s="225"/>
      <c r="D3" s="35"/>
      <c r="E3" s="36"/>
      <c r="F3" s="38" t="s">
        <v>87</v>
      </c>
      <c r="G3" s="165"/>
      <c r="H3" s="177"/>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row>
    <row r="4" spans="1:37" ht="30" customHeight="1" thickBot="1" x14ac:dyDescent="0.25">
      <c r="A4" s="223"/>
      <c r="B4" s="223"/>
      <c r="C4" s="225"/>
      <c r="D4" s="39"/>
      <c r="E4" s="40"/>
      <c r="F4" s="41"/>
      <c r="G4" s="166"/>
      <c r="H4" s="177"/>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row>
    <row r="5" spans="1:37" ht="25.5" customHeight="1" thickBot="1" x14ac:dyDescent="0.25">
      <c r="A5" s="62"/>
      <c r="B5" s="62"/>
      <c r="C5" s="62"/>
      <c r="D5" s="63"/>
      <c r="E5" s="64"/>
      <c r="F5" s="64"/>
      <c r="G5" s="65"/>
      <c r="H5" s="177"/>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row>
    <row r="6" spans="1:37" ht="50.25" thickBot="1" x14ac:dyDescent="0.25">
      <c r="A6" s="43" t="s">
        <v>88</v>
      </c>
      <c r="B6" s="44" t="s">
        <v>6</v>
      </c>
      <c r="C6" s="45" t="s">
        <v>89</v>
      </c>
      <c r="D6" s="44" t="s">
        <v>90</v>
      </c>
      <c r="E6" s="44" t="s">
        <v>8</v>
      </c>
      <c r="F6" s="44" t="s">
        <v>91</v>
      </c>
      <c r="G6" s="167" t="s">
        <v>10</v>
      </c>
      <c r="H6" s="200" t="s">
        <v>832</v>
      </c>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row>
    <row r="7" spans="1:37" ht="20.25" thickTop="1" thickBot="1" x14ac:dyDescent="0.25">
      <c r="A7" s="66">
        <v>1</v>
      </c>
      <c r="B7" s="219">
        <v>1.7</v>
      </c>
      <c r="C7" s="199" t="s">
        <v>17</v>
      </c>
      <c r="D7" s="69"/>
      <c r="E7" s="70">
        <v>15</v>
      </c>
      <c r="F7" s="71"/>
      <c r="G7" s="170">
        <f>E7*F7</f>
        <v>0</v>
      </c>
      <c r="H7" s="201"/>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row>
    <row r="8" spans="1:37" ht="16.5" thickTop="1" x14ac:dyDescent="0.2">
      <c r="A8" s="72"/>
      <c r="B8" s="78">
        <f t="shared" ref="B8:B13" si="0">ROW(A1)</f>
        <v>1</v>
      </c>
      <c r="C8" s="59" t="s">
        <v>328</v>
      </c>
      <c r="D8" s="74"/>
      <c r="E8" s="75"/>
      <c r="F8" s="76"/>
      <c r="G8" s="171"/>
      <c r="H8" s="177"/>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row>
    <row r="9" spans="1:37" ht="15.75" x14ac:dyDescent="0.2">
      <c r="A9" s="72"/>
      <c r="B9" s="78">
        <f t="shared" si="0"/>
        <v>2</v>
      </c>
      <c r="C9" s="59" t="s">
        <v>329</v>
      </c>
      <c r="D9" s="16"/>
      <c r="E9" s="75"/>
      <c r="F9" s="76"/>
      <c r="G9" s="171"/>
      <c r="H9" s="177"/>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row>
    <row r="10" spans="1:37" ht="15.75" x14ac:dyDescent="0.2">
      <c r="A10" s="72"/>
      <c r="B10" s="78">
        <f t="shared" si="0"/>
        <v>3</v>
      </c>
      <c r="C10" s="59" t="s">
        <v>330</v>
      </c>
      <c r="D10" s="16"/>
      <c r="E10" s="75"/>
      <c r="F10" s="76"/>
      <c r="G10" s="171"/>
      <c r="H10" s="177"/>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row>
    <row r="11" spans="1:37" ht="15.75" x14ac:dyDescent="0.2">
      <c r="A11" s="72"/>
      <c r="B11" s="78">
        <f t="shared" si="0"/>
        <v>4</v>
      </c>
      <c r="C11" s="59" t="s">
        <v>331</v>
      </c>
      <c r="D11" s="16"/>
      <c r="E11" s="75"/>
      <c r="F11" s="76"/>
      <c r="G11" s="171"/>
      <c r="H11" s="17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row>
    <row r="12" spans="1:37" ht="15.75" x14ac:dyDescent="0.2">
      <c r="A12" s="72"/>
      <c r="B12" s="78">
        <f t="shared" si="0"/>
        <v>5</v>
      </c>
      <c r="C12" s="59" t="s">
        <v>332</v>
      </c>
      <c r="D12" s="16"/>
      <c r="E12" s="75"/>
      <c r="F12" s="76"/>
      <c r="G12" s="171"/>
      <c r="H12" s="177"/>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row>
    <row r="13" spans="1:37" ht="15.75" x14ac:dyDescent="0.2">
      <c r="A13" s="72"/>
      <c r="B13" s="78">
        <f t="shared" si="0"/>
        <v>6</v>
      </c>
      <c r="C13" s="59" t="s">
        <v>333</v>
      </c>
      <c r="D13" s="16"/>
      <c r="E13" s="75"/>
      <c r="F13" s="76"/>
      <c r="G13" s="171"/>
      <c r="H13" s="177"/>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row>
    <row r="14" spans="1:37" ht="15.75" x14ac:dyDescent="0.2">
      <c r="A14" s="72"/>
      <c r="B14" s="78"/>
      <c r="C14" s="59" t="s">
        <v>334</v>
      </c>
      <c r="D14" s="16"/>
      <c r="E14" s="75"/>
      <c r="F14" s="76"/>
      <c r="G14" s="171"/>
      <c r="H14" s="177"/>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row>
    <row r="15" spans="1:37" ht="15.75" x14ac:dyDescent="0.2">
      <c r="A15" s="72"/>
      <c r="B15" s="78">
        <f>ROW(A7)</f>
        <v>7</v>
      </c>
      <c r="C15" s="59" t="s">
        <v>335</v>
      </c>
      <c r="D15" s="16"/>
      <c r="E15" s="75"/>
      <c r="F15" s="76"/>
      <c r="G15" s="171"/>
      <c r="H15" s="177"/>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row>
    <row r="16" spans="1:37" ht="15.75" x14ac:dyDescent="0.2">
      <c r="A16" s="72"/>
      <c r="B16" s="78">
        <f>ROW(A8)</f>
        <v>8</v>
      </c>
      <c r="C16" s="59" t="s">
        <v>336</v>
      </c>
      <c r="D16" s="16"/>
      <c r="E16" s="75"/>
      <c r="F16" s="76"/>
      <c r="G16" s="171"/>
      <c r="H16" s="177"/>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row>
    <row r="17" spans="1:37" ht="15.75" x14ac:dyDescent="0.2">
      <c r="A17" s="72"/>
      <c r="B17" s="78">
        <f>ROW(A9)</f>
        <v>9</v>
      </c>
      <c r="C17" s="59" t="s">
        <v>337</v>
      </c>
      <c r="D17" s="16"/>
      <c r="E17" s="75"/>
      <c r="F17" s="76"/>
      <c r="G17" s="171"/>
      <c r="H17" s="177"/>
      <c r="I17" s="34"/>
      <c r="J17" s="34"/>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row>
    <row r="18" spans="1:37" ht="16.5" thickBot="1" x14ac:dyDescent="0.25">
      <c r="A18" s="127"/>
      <c r="B18" s="114">
        <f>ROW(A10)</f>
        <v>10</v>
      </c>
      <c r="C18" s="115" t="s">
        <v>338</v>
      </c>
      <c r="D18" s="116"/>
      <c r="E18" s="130"/>
      <c r="F18" s="92"/>
      <c r="G18" s="172"/>
      <c r="H18" s="178"/>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row>
  </sheetData>
  <mergeCells count="3">
    <mergeCell ref="A1:B1"/>
    <mergeCell ref="A2:B4"/>
    <mergeCell ref="C2:C4"/>
  </mergeCells>
  <dataValidations count="2">
    <dataValidation type="list" allowBlank="1" showInputMessage="1" showErrorMessage="1" sqref="E1 G1">
      <formula1>$A$1:$A$5</formula1>
      <formula2>0</formula2>
    </dataValidation>
    <dataValidation type="list" allowBlank="1" showInputMessage="1" showErrorMessage="1" sqref="C2:C4">
      <formula1>$D$1:$D$18</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Aux-Currencies</vt:lpstr>
      <vt:lpstr>OP Room</vt:lpstr>
      <vt:lpstr>1.Operating table</vt:lpstr>
      <vt:lpstr>2.Surgical lights</vt:lpstr>
      <vt:lpstr>3.Laparascopic1</vt:lpstr>
      <vt:lpstr>4.Laparascopic2</vt:lpstr>
      <vt:lpstr>5.Hysteroscope</vt:lpstr>
      <vt:lpstr>6.Laparoscopic instruments set </vt:lpstr>
      <vt:lpstr>7.Surgical Suction Unit</vt:lpstr>
      <vt:lpstr>8.OR Furniture</vt:lpstr>
      <vt:lpstr>9.Trolley for transportation </vt:lpstr>
      <vt:lpstr>10.Dispensers</vt:lpstr>
      <vt:lpstr>11.Machine for shoes </vt:lpstr>
      <vt:lpstr>12.Binocular assistent </vt:lpstr>
      <vt:lpstr>13.Temperature control unit </vt:lpstr>
      <vt:lpstr>14.Thoracic aspirator</vt:lpstr>
      <vt:lpstr>15.Aspirators</vt:lpstr>
      <vt:lpstr>16.SYRINGE INFUSION PUMP</vt:lpstr>
      <vt:lpstr>17.Flowmeters</vt:lpstr>
      <vt:lpstr>18.Infusion pump</vt:lpstr>
      <vt:lpstr>19.TCI</vt:lpstr>
      <vt:lpstr>20.Volumetric pump</vt:lpstr>
      <vt:lpstr>21.Transport ventilator</vt:lpstr>
      <vt:lpstr>22.Medical Air Plant</vt:lpstr>
      <vt:lpstr>23.Endovideo duodenoscope </vt:lpstr>
      <vt:lpstr>24.Generator</vt:lpstr>
      <vt:lpstr>25.Insuflator</vt:lpstr>
      <vt:lpstr>26.Washer</vt:lpstr>
      <vt:lpstr>27.Drying cabinet</vt:lpstr>
      <vt:lpstr>28.Gastroscopy</vt:lpstr>
      <vt:lpstr>29.Ultrasonic cleaner</vt:lpstr>
      <vt:lpstr>30.Colonoscopy</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cp:lastModifiedBy>
  <dcterms:created xsi:type="dcterms:W3CDTF">2012-03-19T17:30:28Z</dcterms:created>
  <dcterms:modified xsi:type="dcterms:W3CDTF">2017-10-23T09:30:12Z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