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laden.savic\Desktop\New folder (8)\TENDER TRIJAŽA ISPRAVKA\"/>
    </mc:Choice>
  </mc:AlternateContent>
  <xr:revisionPtr revIDLastSave="0" documentId="13_ncr:1_{7522BBE6-DB6D-4B75-B6C8-CDC690001D9B}" xr6:coauthVersionLast="36" xr6:coauthVersionMax="45" xr10:uidLastSave="{00000000-0000-0000-0000-000000000000}"/>
  <bookViews>
    <workbookView xWindow="0" yWindow="0" windowWidth="23040" windowHeight="9060" tabRatio="753" xr2:uid="{00000000-000D-0000-FFFF-FFFF00000000}"/>
  </bookViews>
  <sheets>
    <sheet name=" -10.1 grejanje" sheetId="8" r:id="rId1"/>
    <sheet name="-10.2 VRF" sheetId="10" r:id="rId2"/>
    <sheet name="-10.3 Оdsis.ventilacija" sheetId="11" r:id="rId3"/>
    <sheet name="-10.4 ventilacija" sheetId="12" r:id="rId4"/>
    <sheet name="-10.5 demontazni radovi" sheetId="13" r:id="rId5"/>
    <sheet name="REKAPITULACIJA" sheetId="14" r:id="rId6"/>
  </sheets>
  <definedNames>
    <definedName name="KKK" localSheetId="1">#REF!</definedName>
    <definedName name="KKK" localSheetId="2">#REF!</definedName>
    <definedName name="KKK" localSheetId="3">#REF!</definedName>
    <definedName name="KKK" localSheetId="4">#REF!</definedName>
    <definedName name="KKK" localSheetId="5">#REF!</definedName>
    <definedName name="KKK">#REF!</definedName>
    <definedName name="MKMA" localSheetId="1">#REF!</definedName>
    <definedName name="MKMA" localSheetId="2">#REF!</definedName>
    <definedName name="MKMA" localSheetId="3">#REF!</definedName>
    <definedName name="MKMA" localSheetId="4">#REF!</definedName>
    <definedName name="MKMA" localSheetId="5">#REF!</definedName>
    <definedName name="MKMA">#REF!</definedName>
    <definedName name="_xlnm.Print_Area" localSheetId="0">' -10.1 grejanje'!$A$1:$F$50</definedName>
    <definedName name="_xlnm.Print_Area" localSheetId="1">'-10.2 VRF'!$A$1:$F$85</definedName>
    <definedName name="_xlnm.Print_Area" localSheetId="2">'-10.3 Оdsis.ventilacija'!$A$1:$F$23</definedName>
    <definedName name="_xlnm.Print_Area" localSheetId="3">'-10.4 ventilacija'!$A$1:$F$33</definedName>
    <definedName name="_xlnm.Print_Area" localSheetId="4">'-10.5 demontazni radovi'!$A$1:$F$16</definedName>
    <definedName name="_xlnm.Print_Area" localSheetId="5">REKAPITULACIJA!$A$1:$F$35</definedName>
    <definedName name="_xlnm.Print_Titles" localSheetId="0">' -10.1 grejanje'!$1:$5</definedName>
    <definedName name="_xlnm.Print_Titles" localSheetId="1">'-10.2 VRF'!$1:$5</definedName>
    <definedName name="_xlnm.Print_Titles" localSheetId="2">'-10.3 Оdsis.ventilacija'!$1:$5</definedName>
    <definedName name="_xlnm.Print_Titles" localSheetId="3">'-10.4 ventilacija'!$1:$5</definedName>
    <definedName name="_xlnm.Print_Titles" localSheetId="4">'-10.5 demontazni radovi'!$1:$5</definedName>
    <definedName name="_xlnm.Print_Titles" localSheetId="5">REKAPITULACIJA!$1:$6</definedName>
    <definedName name="SASDAS" localSheetId="3">#REF!</definedName>
    <definedName name="SASDAS" localSheetId="4">#REF!</definedName>
    <definedName name="SASDAS" localSheetId="5">#REF!</definedName>
    <definedName name="SASDAS">#REF!</definedName>
    <definedName name="sumapodstanica" localSheetId="1">#REF!</definedName>
    <definedName name="sumapodstanica" localSheetId="2">#REF!</definedName>
    <definedName name="sumapodstanica" localSheetId="3">#REF!</definedName>
    <definedName name="sumapodstanica" localSheetId="4">#REF!</definedName>
    <definedName name="sumapodstanica" localSheetId="5">#REF!</definedName>
    <definedName name="sumapodstanica">#REF!</definedName>
    <definedName name="UKUPNO" localSheetId="1">#REF!</definedName>
    <definedName name="UKUPNO" localSheetId="2">#REF!</definedName>
    <definedName name="UKUPNO" localSheetId="3">#REF!</definedName>
    <definedName name="UKUPNO" localSheetId="4">#REF!</definedName>
    <definedName name="UKUPNO" localSheetId="5">#REF!</definedName>
    <definedName name="UKUPNO">#REF!</definedName>
    <definedName name="ukupno_a" localSheetId="1">#REF!</definedName>
    <definedName name="ukupno_a" localSheetId="2">#REF!</definedName>
    <definedName name="ukupno_a" localSheetId="3">#REF!</definedName>
    <definedName name="ukupno_a" localSheetId="4">#REF!</definedName>
    <definedName name="ukupno_a" localSheetId="5">#REF!</definedName>
    <definedName name="ukupno_a">#REF!</definedName>
    <definedName name="ukupno_b" localSheetId="1">#REF!</definedName>
    <definedName name="ukupno_b" localSheetId="2">#REF!</definedName>
    <definedName name="ukupno_b" localSheetId="3">#REF!</definedName>
    <definedName name="ukupno_b" localSheetId="4">#REF!</definedName>
    <definedName name="ukupno_b" localSheetId="5">#REF!</definedName>
    <definedName name="ukupno_b">#REF!</definedName>
    <definedName name="ukupno_c" localSheetId="1">#REF!</definedName>
    <definedName name="ukupno_c" localSheetId="2">#REF!</definedName>
    <definedName name="ukupno_c" localSheetId="3">#REF!</definedName>
    <definedName name="ukupno_c" localSheetId="4">#REF!</definedName>
    <definedName name="ukupno_c" localSheetId="5">#REF!</definedName>
    <definedName name="ukupno_c">#REF!</definedName>
    <definedName name="ukupno_d" localSheetId="1">#REF!</definedName>
    <definedName name="ukupno_d" localSheetId="2">#REF!</definedName>
    <definedName name="ukupno_d" localSheetId="3">#REF!</definedName>
    <definedName name="ukupno_d" localSheetId="4">#REF!</definedName>
    <definedName name="ukupno_d" localSheetId="5">#REF!</definedName>
    <definedName name="ukupno_d">#REF!</definedName>
    <definedName name="ukupno_e" localSheetId="1">#REF!</definedName>
    <definedName name="ukupno_e" localSheetId="2">#REF!</definedName>
    <definedName name="ukupno_e" localSheetId="3">#REF!</definedName>
    <definedName name="ukupno_e" localSheetId="4">#REF!</definedName>
    <definedName name="ukupno_e" localSheetId="5">#REF!</definedName>
    <definedName name="ukupno_e">#REF!</definedName>
    <definedName name="ukupno_f" localSheetId="1">#REF!</definedName>
    <definedName name="ukupno_f" localSheetId="2">#REF!</definedName>
    <definedName name="ukupno_f" localSheetId="3">#REF!</definedName>
    <definedName name="ukupno_f" localSheetId="4">#REF!</definedName>
    <definedName name="ukupno_f" localSheetId="5">#REF!</definedName>
    <definedName name="ukupno_f">#REF!</definedName>
    <definedName name="ukupno_grom" localSheetId="1">#REF!</definedName>
    <definedName name="ukupno_grom" localSheetId="2">#REF!</definedName>
    <definedName name="ukupno_grom" localSheetId="3">#REF!</definedName>
    <definedName name="ukupno_grom" localSheetId="4">#REF!</definedName>
    <definedName name="ukupno_grom" localSheetId="5">#REF!</definedName>
    <definedName name="ukupno_grom">#REF!</definedName>
  </definedNames>
  <calcPr calcId="191029"/>
</workbook>
</file>

<file path=xl/calcChain.xml><?xml version="1.0" encoding="utf-8"?>
<calcChain xmlns="http://schemas.openxmlformats.org/spreadsheetml/2006/main">
  <c r="F9" i="13" l="1"/>
  <c r="F8" i="13"/>
  <c r="F7" i="13"/>
  <c r="F6" i="13"/>
  <c r="F49" i="8" l="1"/>
  <c r="F48" i="8"/>
  <c r="F44" i="8"/>
  <c r="F42" i="8"/>
  <c r="F41" i="8"/>
  <c r="F40" i="8"/>
  <c r="F34" i="8"/>
  <c r="F33" i="8"/>
  <c r="F32" i="8"/>
  <c r="F31" i="8"/>
  <c r="F20" i="8"/>
  <c r="F19" i="8"/>
  <c r="F17" i="8"/>
  <c r="F16" i="8"/>
  <c r="F10" i="13" l="1"/>
  <c r="F11" i="14" s="1"/>
  <c r="F17" i="12"/>
  <c r="F16" i="12"/>
  <c r="F30" i="12"/>
  <c r="F26" i="12"/>
  <c r="F25" i="12"/>
  <c r="F21" i="12"/>
  <c r="F12" i="12"/>
  <c r="F7" i="12"/>
  <c r="F22" i="11"/>
  <c r="F19" i="11"/>
  <c r="F15" i="11"/>
  <c r="F14" i="11"/>
  <c r="F76" i="10"/>
  <c r="F67" i="10"/>
  <c r="F84" i="10"/>
  <c r="F83" i="10"/>
  <c r="F82" i="10"/>
  <c r="F80" i="10"/>
  <c r="F75" i="10"/>
  <c r="F74" i="10"/>
  <c r="F73" i="10"/>
  <c r="F72" i="10"/>
  <c r="F71" i="10"/>
  <c r="F66" i="10"/>
  <c r="F65" i="10"/>
  <c r="F64" i="10"/>
  <c r="F63" i="10"/>
  <c r="F62" i="10"/>
  <c r="F60" i="10"/>
  <c r="F59" i="10"/>
  <c r="F55" i="10"/>
  <c r="F54" i="10"/>
  <c r="F47" i="10"/>
  <c r="F40" i="10"/>
  <c r="F33" i="10"/>
  <c r="F25" i="10"/>
  <c r="D25" i="8"/>
  <c r="D29" i="8" l="1"/>
  <c r="F29" i="8" s="1"/>
  <c r="F25" i="8"/>
  <c r="F23" i="11"/>
  <c r="F9" i="14" s="1"/>
  <c r="F85" i="10"/>
  <c r="F8" i="14" s="1"/>
  <c r="F50" i="8"/>
  <c r="F7" i="14" s="1"/>
  <c r="F31" i="12"/>
  <c r="F10" i="14" l="1"/>
  <c r="F13" i="14" s="1"/>
</calcChain>
</file>

<file path=xl/sharedStrings.xml><?xml version="1.0" encoding="utf-8"?>
<sst xmlns="http://schemas.openxmlformats.org/spreadsheetml/2006/main" count="334" uniqueCount="220">
  <si>
    <r>
      <rPr>
        <b/>
        <sz val="10"/>
        <rFont val="Yu Arial"/>
        <family val="2"/>
        <charset val="238"/>
      </rPr>
      <t>ПРЕДМЕР И ПРЕДРАЧУН РАДОВА</t>
    </r>
    <r>
      <rPr>
        <sz val="10"/>
        <rFont val="Yu Arial"/>
        <family val="2"/>
        <charset val="238"/>
      </rPr>
      <t xml:space="preserve"> </t>
    </r>
  </si>
  <si>
    <t>Бр.</t>
  </si>
  <si>
    <t>Опис радова</t>
  </si>
  <si>
    <t>Јед. мере</t>
  </si>
  <si>
    <t>Колич.</t>
  </si>
  <si>
    <t>Јединична цена (дин)</t>
  </si>
  <si>
    <t>Цена (дин)</t>
  </si>
  <si>
    <t>Испорука и уградња челичних плочастих радијатора са у хигијеник изведби са две радијаторске плоче без конвекцијиских лимова, бочних поклопаца и покривних решетки комплет са радијаторским носачима, одстојницима, радијаторским чепом и радијаторском одтрачном славином следећих карактеристика:</t>
  </si>
  <si>
    <t>произвођач: ''Voogel &amp; Noot'' Аустрија или одговарајуће</t>
  </si>
  <si>
    <t>материјал: Хладно ваљани челични лим дебљине 1мм</t>
  </si>
  <si>
    <t>максимални радни притисак: 10 бара</t>
  </si>
  <si>
    <t>максимални пробни притисак: 13 бара</t>
  </si>
  <si>
    <t>прикључци: 4х G1/2'' унутрашњи навој</t>
  </si>
  <si>
    <t xml:space="preserve">димензије </t>
  </si>
  <si>
    <t>тип: 20/600, компактни радијатор</t>
  </si>
  <si>
    <t>ком.</t>
  </si>
  <si>
    <t xml:space="preserve">тип: 30/600, компактни радијатор </t>
  </si>
  <si>
    <t>30/600х1200</t>
  </si>
  <si>
    <t>Испорука и уградња правих радијаторских термостатских вентила са аутоматском регулациом протока на подешену вредност према топлотном учинку ргрејног тела комплет са термоглавом за локалну регулацију температура по просторијама следећих карактеристика:</t>
  </si>
  <si>
    <t>произвођач: ''HEIMEIR'' Немачка или одговарајуће</t>
  </si>
  <si>
    <t>тип: ''Eclipse F''</t>
  </si>
  <si>
    <t>величина: DN15</t>
  </si>
  <si>
    <t>подручје протока: 10-150 лит/ч</t>
  </si>
  <si>
    <t>Испорука и уградња угаоних радијаторских навијака следећих карактеристика:</t>
  </si>
  <si>
    <t>тип: ''Regutec F''</t>
  </si>
  <si>
    <t>Израда и монтажа цевног развода система унутрашње инсталације грејања, од челичних бешавних цеви према СРПС ЕН 10255 и СРПС ЕН 10220, предходно очишћених од корозије и осталих нечистоћа, пребојених у два премаза. У цену зарачунати и момоћни и потрошни материјал за монтажу. Обрачун дат по дужном метру цеви:</t>
  </si>
  <si>
    <t>м'</t>
  </si>
  <si>
    <t>Ø21.3х2</t>
  </si>
  <si>
    <t>Ø26.3х2.3</t>
  </si>
  <si>
    <t>Ø33.7х2.6</t>
  </si>
  <si>
    <t>Ø42.4х2.9</t>
  </si>
  <si>
    <t>Укупно инсталација грејања</t>
  </si>
  <si>
    <t>Испорука и уградња опреме инсталације хлађења са директном експанзиом са променљивим инвертерским управљањем и променљивим протоком расхладног флуида у инсталацији - ВРФ систем са следећим обимом испоруке, где су карактеристике капацитета дате према следећим температурским условима:</t>
  </si>
  <si>
    <t xml:space="preserve">Спољашња јединица ВРФ система за двоцевни систем са радом у режиму топлотне пумпе са могућношћу комбиновања до 8 спољашњих јединица расхладног учинка до 168 kW са следећим карактеристикама: </t>
  </si>
  <si>
    <t>произвођач: ''Toshiba'', Јапан или одговарајуће</t>
  </si>
  <si>
    <t>тип: ''Super Modular Multy System-e - SMMS-e</t>
  </si>
  <si>
    <t>Максимална дужина цевовода 1000м</t>
  </si>
  <si>
    <t>Еквивалентна дужина цевовода 235м</t>
  </si>
  <si>
    <t>Еквивалентна дужина цевовода од првог рачвања 90м</t>
  </si>
  <si>
    <t>Максимална висинска разлика унутрашње јединице - изнад / испод - 90/40 м</t>
  </si>
  <si>
    <t>Унутрашње зидне јединице ВРФ система са карактеристикама датих према следећим условима: стандардна дужина цеви; главна цев 5м, огранци 2.5 м и разлика у висини 0м. Карактеристике капацитета су дате према највишем нивоу брзине вентилатора.</t>
  </si>
  <si>
    <t>тип: зидна јединица - серија 4</t>
  </si>
  <si>
    <t>димензије (вис х шир. х дуж.): 275х790х208</t>
  </si>
  <si>
    <t>модел: AP0124MHP-E</t>
  </si>
  <si>
    <t>расхладни учинак Qc=3.6 kW</t>
  </si>
  <si>
    <t>грејни учинак; Qh=4 kW</t>
  </si>
  <si>
    <t>ниво звучног притиска: 37 dB ( A )</t>
  </si>
  <si>
    <t>Испорука и уградња локалних кабловских даљинских управљача счедећих карактеристика</t>
  </si>
  <si>
    <t>модел: RBC-AMT32E</t>
  </si>
  <si>
    <t>управљање свим функцијама унутрашње јединице или групе до 8 унутрашњих јединица</t>
  </si>
  <si>
    <t>компатибилан са свим унутрашњим јединицама које имају А/Б бус за даљинско управљање</t>
  </si>
  <si>
    <t>временски програматор за укључивање / искључивање у периоду од 168 сати</t>
  </si>
  <si>
    <t>могуће подешавање ДН каблова</t>
  </si>
  <si>
    <t>Допуњавање система расхладним флуидом R410А</t>
  </si>
  <si>
    <t>кг.</t>
  </si>
  <si>
    <t>Испорука и уградња Y рачви за повезивање цевовода двоцевног мулти сплит ВРФ система. Спецификациом обухваћене две рачве по јединици паковања ( за течну и гасну фазу ).</t>
  </si>
  <si>
    <t>модели:</t>
  </si>
  <si>
    <t>Испорука и уградња бакарног цевовода за развод расхладног флуида. У цену зарачунати помоћни и потрошни материјал за монтажу цевовода. Обрачун дат по дужном метру цеви следећих цимензија:</t>
  </si>
  <si>
    <t>Ø6.4</t>
  </si>
  <si>
    <t>Ø9.5</t>
  </si>
  <si>
    <t>Испорука и уградња цевасте изолације са парном браном бакарног цевовода за развод расхладног флуида. У цену зарачунати и сав потрошни материјал за уградњу изолације. Спецификација дата према спољашњем пречнику цеви накоји се уграђује изолација.</t>
  </si>
  <si>
    <t>произвођач: ''Armacell'', Француска или одговарајуће</t>
  </si>
  <si>
    <t>тип: ''Armaflex''</t>
  </si>
  <si>
    <t>Ø6.4; d=9mm</t>
  </si>
  <si>
    <t>Ø9.5; d=9mm</t>
  </si>
  <si>
    <t xml:space="preserve">Испорука и уградња цеви од поливинил хлорида за одвод кондензата са унутрашњих јединица. У цену зарачунати сав фазонски спојни и потрошни материјал за формирање цевовода. </t>
  </si>
  <si>
    <t>произвођач: ''NIBCO'' или одговарајуће</t>
  </si>
  <si>
    <t>димензије:</t>
  </si>
  <si>
    <t>R 1/2''</t>
  </si>
  <si>
    <t>Вакумирање инсталације, испитивање на чврстоћу и сачињавање записника о извршеним испитивањима</t>
  </si>
  <si>
    <t>компл.</t>
  </si>
  <si>
    <t>Издавње свих шема и упутстава за експлоатацију и обука корисника</t>
  </si>
  <si>
    <r>
      <t xml:space="preserve">               </t>
    </r>
    <r>
      <rPr>
        <b/>
        <sz val="10"/>
        <rFont val="Yu Arial"/>
        <family val="2"/>
        <charset val="238"/>
      </rPr>
      <t>ПРЕДМЕР И ПРЕДРАЧУН РАДОВА</t>
    </r>
    <r>
      <rPr>
        <sz val="10"/>
        <rFont val="Yu Arial"/>
        <family val="2"/>
        <charset val="238"/>
      </rPr>
      <t xml:space="preserve"> </t>
    </r>
  </si>
  <si>
    <r>
      <rPr>
        <b/>
        <sz val="10"/>
        <rFont val="Yu Arial"/>
        <family val="2"/>
        <charset val="238"/>
      </rPr>
      <t xml:space="preserve">                       ПРЕДМЕР И ПРЕДРАЧУН РАДОВА</t>
    </r>
    <r>
      <rPr>
        <sz val="10"/>
        <rFont val="Yu Arial"/>
        <family val="2"/>
        <charset val="238"/>
      </rPr>
      <t xml:space="preserve"> </t>
    </r>
  </si>
  <si>
    <t>директна двобрзинска веза</t>
  </si>
  <si>
    <t>материјал кућишта: ојачана пластика</t>
  </si>
  <si>
    <t>класа заштите: IP 44</t>
  </si>
  <si>
    <t>Израда и уградња вентилационих канала кружног попречног пресека од поцинкованог лима дебљине 0.75мм. У цену зарачунати и помоћни и потрошни материјал за израду и монтажу каналског развода. Обрачун дат по кг уграђених канала</t>
  </si>
  <si>
    <t>Испорука и уградња металних пластифицираних вентилационих вентила за одсисавање отпадног ваздуха из санитарних чворова следећих карактеристика:</t>
  </si>
  <si>
    <t>производ: Радинг, Србија или одговарајући</t>
  </si>
  <si>
    <t>тип: VV1</t>
  </si>
  <si>
    <t>Укупно инсталација одсисне вентилације</t>
  </si>
  <si>
    <t xml:space="preserve">Испорука и уградња двобрзинских каналских вентилатора са прикључком на канале кружног попречног пресека следећих карактеристика: </t>
  </si>
  <si>
    <t>производ: ''S&amp;P'' Шпанија или одговарајуће</t>
  </si>
  <si>
    <r>
      <t xml:space="preserve">                  </t>
    </r>
    <r>
      <rPr>
        <b/>
        <sz val="10"/>
        <rFont val="Yu Arial"/>
        <family val="2"/>
        <charset val="238"/>
      </rPr>
      <t>ПРЕДМЕР И ПРЕДРАЧУН РАДОВА</t>
    </r>
    <r>
      <rPr>
        <sz val="10"/>
        <rFont val="Yu Arial"/>
        <family val="2"/>
        <charset val="238"/>
      </rPr>
      <t xml:space="preserve"> </t>
    </r>
  </si>
  <si>
    <t>Демонтажа ливених чланкастих радијатора комплет са радијаторском арматуром, конзолама, одстојницима и везама. Спецификација дата према броју радијаторских батерија</t>
  </si>
  <si>
    <t>Демонтажа челичног цевног развода вођен при плафону објекта, комплет са елементима за монтажу и услањање цевовода. Цевовод је израђен од цеви називних мера DN100 - DN15. Спецификација је дата према укупној дужини цевовода</t>
  </si>
  <si>
    <r>
      <rPr>
        <b/>
        <sz val="10"/>
        <rFont val="Yu Arial"/>
        <family val="2"/>
        <charset val="238"/>
      </rPr>
      <t xml:space="preserve">                    ПРЕДМЕР И ПРЕДРАЧУН РАДОВА</t>
    </r>
    <r>
      <rPr>
        <sz val="10"/>
        <rFont val="Yu Arial"/>
        <family val="2"/>
        <charset val="238"/>
      </rPr>
      <t xml:space="preserve"> </t>
    </r>
  </si>
  <si>
    <t>ДИН</t>
  </si>
  <si>
    <t>Укупно инсталација хлађења - ВРФ систем</t>
  </si>
  <si>
    <t>Укупно демонтажни радови</t>
  </si>
  <si>
    <t>Укупно инсталација вентилације</t>
  </si>
  <si>
    <t>Укупно инсталација система одсисне вентилације</t>
  </si>
  <si>
    <t>произвођач:''Systemair'' Шведска или одговарајуће</t>
  </si>
  <si>
    <t>TD  500/150</t>
  </si>
  <si>
    <t>прикључна мера: Ø150мм</t>
  </si>
  <si>
    <t>20/600х1000</t>
  </si>
  <si>
    <t>Унутрашње касетне 2 - смерне јединице ВРФ система комплет са пумпом за одвод кондензата са карактеристикама датих према следећим условима: стандардна дужина цеви; главна цев 5м, огранци 2.5 м и разлика у висини 0м. Карактеристике капацитета су дате према највишем нивоу брзине вентилатора.</t>
  </si>
  <si>
    <r>
      <t>слободан проток ( нулти напор ):580/430 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/h</t>
    </r>
  </si>
  <si>
    <t>Испорука и уградња спољње лаколебдеће алуминијумске жалузине за уградњу у фасадни зид, комплет са прикључним пленумом са чеоним кружним прикључком дубине 45 цм:</t>
  </si>
  <si>
    <t>димензије: 400х400</t>
  </si>
  <si>
    <t>Испорука и уградња циркуларних доводних дифузора за довод ваздуха комплет са припадајућом пленимском кутиом са регулатором протока ваздуха следећих карактеристика:</t>
  </si>
  <si>
    <t>монтажни оквир: ''RFU''</t>
  </si>
  <si>
    <t>пленумска кутија: ''PER''</t>
  </si>
  <si>
    <t>А</t>
  </si>
  <si>
    <t>Б</t>
  </si>
  <si>
    <t>АxБ</t>
  </si>
  <si>
    <r>
      <t xml:space="preserve">максимална радна температура: 110 </t>
    </r>
    <r>
      <rPr>
        <vertAlign val="superscript"/>
        <sz val="10"/>
        <color indexed="8"/>
        <rFont val="Arial"/>
        <family val="2"/>
      </rPr>
      <t>о</t>
    </r>
    <r>
      <rPr>
        <sz val="10"/>
        <color indexed="8"/>
        <rFont val="Arial"/>
        <family val="2"/>
      </rPr>
      <t>С</t>
    </r>
  </si>
  <si>
    <t>Испорука и уградња навојних кугластих вентила са ручком и испустом следећих димензија:</t>
  </si>
  <si>
    <t>Функционална проба расхладног ВРФ система, пуштање у рад, сачињавање записника и издавање гаранције од овалшћеног сервиса</t>
  </si>
  <si>
    <r>
      <t>хлађење: t</t>
    </r>
    <r>
      <rPr>
        <vertAlign val="subscript"/>
        <sz val="10"/>
        <color indexed="8"/>
        <rFont val="Arial"/>
        <family val="2"/>
      </rPr>
      <t>sp</t>
    </r>
    <r>
      <rPr>
        <sz val="10"/>
        <color indexed="8"/>
        <rFont val="Arial"/>
        <family val="2"/>
      </rPr>
      <t xml:space="preserve"> = 35</t>
    </r>
    <r>
      <rPr>
        <vertAlign val="superscript"/>
        <sz val="10"/>
        <color indexed="8"/>
        <rFont val="Arial"/>
        <family val="2"/>
      </rPr>
      <t>o</t>
    </r>
    <r>
      <rPr>
        <sz val="10"/>
        <color indexed="8"/>
        <rFont val="Arial"/>
        <family val="2"/>
      </rPr>
      <t>C; t</t>
    </r>
    <r>
      <rPr>
        <vertAlign val="subscript"/>
        <sz val="10"/>
        <color indexed="8"/>
        <rFont val="Arial"/>
        <family val="2"/>
      </rPr>
      <t>un</t>
    </r>
    <r>
      <rPr>
        <sz val="10"/>
        <color indexed="8"/>
        <rFont val="Arial"/>
        <family val="2"/>
      </rPr>
      <t xml:space="preserve"> = 27</t>
    </r>
    <r>
      <rPr>
        <vertAlign val="superscript"/>
        <sz val="10"/>
        <color indexed="8"/>
        <rFont val="Arial"/>
        <family val="2"/>
      </rPr>
      <t>o</t>
    </r>
    <r>
      <rPr>
        <sz val="10"/>
        <color indexed="8"/>
        <rFont val="Arial"/>
        <family val="2"/>
      </rPr>
      <t>C ST / 19</t>
    </r>
    <r>
      <rPr>
        <vertAlign val="superscript"/>
        <sz val="10"/>
        <color indexed="8"/>
        <rFont val="Arial"/>
        <family val="2"/>
      </rPr>
      <t>o</t>
    </r>
    <r>
      <rPr>
        <sz val="10"/>
        <color indexed="8"/>
        <rFont val="Arial"/>
        <family val="2"/>
      </rPr>
      <t>C VT</t>
    </r>
  </si>
  <si>
    <r>
      <t>грејање: t</t>
    </r>
    <r>
      <rPr>
        <vertAlign val="subscript"/>
        <sz val="10"/>
        <color indexed="8"/>
        <rFont val="Arial"/>
        <family val="2"/>
      </rPr>
      <t>sp</t>
    </r>
    <r>
      <rPr>
        <sz val="10"/>
        <color indexed="8"/>
        <rFont val="Arial"/>
        <family val="2"/>
      </rPr>
      <t xml:space="preserve"> = 7</t>
    </r>
    <r>
      <rPr>
        <vertAlign val="superscript"/>
        <sz val="10"/>
        <color indexed="8"/>
        <rFont val="Arial"/>
        <family val="2"/>
      </rPr>
      <t>o</t>
    </r>
    <r>
      <rPr>
        <sz val="10"/>
        <color indexed="8"/>
        <rFont val="Arial"/>
        <family val="2"/>
      </rPr>
      <t>C; t</t>
    </r>
    <r>
      <rPr>
        <vertAlign val="subscript"/>
        <sz val="10"/>
        <color indexed="8"/>
        <rFont val="Arial"/>
        <family val="2"/>
      </rPr>
      <t>un</t>
    </r>
    <r>
      <rPr>
        <sz val="10"/>
        <color indexed="8"/>
        <rFont val="Arial"/>
        <family val="2"/>
      </rPr>
      <t xml:space="preserve"> =20</t>
    </r>
    <r>
      <rPr>
        <vertAlign val="superscript"/>
        <sz val="10"/>
        <color indexed="8"/>
        <rFont val="Arial"/>
        <family val="2"/>
      </rPr>
      <t>o</t>
    </r>
    <r>
      <rPr>
        <sz val="10"/>
        <color indexed="8"/>
        <rFont val="Arial"/>
        <family val="2"/>
      </rPr>
      <t xml:space="preserve">C </t>
    </r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</si>
  <si>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12.7</t>
    </r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</si>
  <si>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15.9</t>
    </r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</si>
  <si>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22.2</t>
    </r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</si>
  <si>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12.7; d=9mm</t>
    </r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</si>
  <si>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15.9; d=9mm</t>
    </r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</si>
  <si>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22.2; d=13mm</t>
    </r>
  </si>
  <si>
    <t>РЕКАПИТУЛАЦИЈА ТЕРМОТЕХНИЧКЕ ИНСТАЛАЦИЈЕ</t>
  </si>
  <si>
    <t>Укупно термотехничке инсталације без зарачунатог ПДВ</t>
  </si>
  <si>
    <r>
      <t xml:space="preserve">Реконструкција и доградња објеката бр.31 и бр.56
КП 1442 КО Савски Венац, Београд
</t>
    </r>
    <r>
      <rPr>
        <b/>
        <sz val="10"/>
        <rFont val="Yu Arial"/>
        <family val="2"/>
        <charset val="238"/>
      </rPr>
      <t>Објекат  - Зграда Ургентног центра КЦ Србије</t>
    </r>
    <r>
      <rPr>
        <sz val="10"/>
        <rFont val="Yu Arial"/>
        <family val="2"/>
        <charset val="238"/>
      </rPr>
      <t xml:space="preserve">
6.1 Пројекат машинских инсталација
</t>
    </r>
  </si>
  <si>
    <t>Инсталација радијаторског грејања</t>
  </si>
  <si>
    <t>20/900х400</t>
  </si>
  <si>
    <t>30/600х1800</t>
  </si>
  <si>
    <t xml:space="preserve"> Инсталација хлађења </t>
  </si>
  <si>
    <t>EER ( 100% капацитета ) = 3.64</t>
  </si>
  <si>
    <t>ESEER = 7.45</t>
  </si>
  <si>
    <t>COP ( 100% капацитета ) = 4.25</t>
  </si>
  <si>
    <t>SCOP = 5.52</t>
  </si>
  <si>
    <t>модел: AP0122WH</t>
  </si>
  <si>
    <t>ниво звучног притиска: 34/30 dB ( A )</t>
  </si>
  <si>
    <t>димензије (вис х шир. х дуж.): 295х815х570</t>
  </si>
  <si>
    <t>Завршни радови на испитивању инсталације и пуштању у рад</t>
  </si>
  <si>
    <t xml:space="preserve">Укупно инсталација хлађења </t>
  </si>
  <si>
    <t>Количина</t>
  </si>
  <si>
    <t>Инсталација одсисне вентилације мокрих чворова</t>
  </si>
  <si>
    <t>величина: Ø160</t>
  </si>
  <si>
    <t>Инсталација вентилације</t>
  </si>
  <si>
    <t>Израда и уградња вентилационих канала правоугаоног и кружног попречног пресека од поцинкованог лима дебљине 0.75-1 мм. У цену зарачунати и помоћни и потрошни материјал за израду и монтажу каналског развода. Обрачун дат по кг уграђених канала</t>
  </si>
  <si>
    <t>тип дифузора: ''TFF 200''</t>
  </si>
  <si>
    <t>Испорука и уградња вентилационих решетки од елоксираног алуминијума са хоризонталним ламелама и регулатором протока следећих карактеристика</t>
  </si>
  <si>
    <t>Испорука и уградња металних пластифицираних вентилационих вентила за убацивање свежег ваздуха следећих карактеристика:</t>
  </si>
  <si>
    <t>тип: VV</t>
  </si>
  <si>
    <t>величина: Ø100</t>
  </si>
  <si>
    <t>Испорука и монтажа противпожарних клапни са електромотором и повратном опругом производ ''Trox'' или одговарајућа, пожарне отпорности 90 мин. испитане према SRPS U.J1.174. следећих карактеристика:</t>
  </si>
  <si>
    <t xml:space="preserve">тип: FKА-EU </t>
  </si>
  <si>
    <t>величина:</t>
  </si>
  <si>
    <t>300x200</t>
  </si>
  <si>
    <t>Испорука и уградња лимитера протока за уградњу у округле канале следећих карактеристика:</t>
  </si>
  <si>
    <t>производ: Trox, Аустрија или одговарајуће</t>
  </si>
  <si>
    <r>
      <rPr>
        <b/>
        <sz val="10"/>
        <rFont val="Yu Arial"/>
        <family val="2"/>
        <charset val="238"/>
      </rPr>
      <t xml:space="preserve">                ПРЕДМЕР И ПРЕДРАЧУН РАДОВА</t>
    </r>
    <r>
      <rPr>
        <sz val="10"/>
        <rFont val="Yu Arial"/>
        <family val="2"/>
        <charset val="238"/>
      </rPr>
      <t xml:space="preserve"> </t>
    </r>
  </si>
  <si>
    <t>Демонтажни радови</t>
  </si>
  <si>
    <t>Испорука и уградња цевасте изолације од камене вуне, обложене алуминијумском фолиом, отпорне на влагу не запаљиве следећих карактеристика:</t>
  </si>
  <si>
    <t>не запаљив материјал класе А2 према ДИН ЕН 13501-1:2007</t>
  </si>
  <si>
    <t>производ: Термопродукт, Србија</t>
  </si>
  <si>
    <t>димензије према називном пречнику цеви:</t>
  </si>
  <si>
    <t>дебљина изолације: 20мм</t>
  </si>
  <si>
    <t>DN32</t>
  </si>
  <si>
    <t>Испорука и уградња косог балансног вентила са изводима за дијагностику протока следећих карактеристика</t>
  </si>
  <si>
    <t>произвођач: ''Tour Anderson'' Шведска или одговарајуће</t>
  </si>
  <si>
    <t>тип: ''Stad''</t>
  </si>
  <si>
    <t>величина: DN32</t>
  </si>
  <si>
    <t>модел: MMY-MAP 1206 HT8P-E</t>
  </si>
  <si>
    <t>Расхладни учинак Qc=33.5 kW</t>
  </si>
  <si>
    <t>Снага електричног прикључка; Pel=10 kW</t>
  </si>
  <si>
    <t>Грејни учинак; Qh=37.50 kW</t>
  </si>
  <si>
    <t>модел: MMC-AP0157HP-E</t>
  </si>
  <si>
    <t>расхладни учинак Qc=4.5 kW</t>
  </si>
  <si>
    <t>грејни учинак; Qh=5 kW</t>
  </si>
  <si>
    <t>ниво звучног притиска: 36/28 dB ( A )</t>
  </si>
  <si>
    <t>димензије (вис х шир. х дуж.): 235х950х690</t>
  </si>
  <si>
    <t>RBM-BY54E</t>
  </si>
  <si>
    <t>RBM-BY104E</t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</si>
  <si>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28.6</t>
    </r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</si>
  <si>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28.6; d=13mm</t>
    </r>
  </si>
  <si>
    <t>450x200</t>
  </si>
  <si>
    <r>
      <t>проток ваздуха: 500 м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/ч</t>
    </r>
  </si>
  <si>
    <r>
      <t xml:space="preserve">тип: VFL 200, уградња димензија </t>
    </r>
    <r>
      <rPr>
        <b/>
        <sz val="10"/>
        <color theme="1"/>
        <rFont val="Calibri"/>
        <family val="2"/>
      </rPr>
      <t>Ø</t>
    </r>
    <r>
      <rPr>
        <b/>
        <sz val="10"/>
        <color theme="1"/>
        <rFont val="Arial"/>
        <family val="2"/>
      </rPr>
      <t>200</t>
    </r>
  </si>
  <si>
    <t>325х125</t>
  </si>
  <si>
    <t>димензије решетке:</t>
  </si>
  <si>
    <t>425х225</t>
  </si>
  <si>
    <t>Демонтажа постојећег каналског развода комплет са материјалом за ношење канала и дистрибутивним елементима</t>
  </si>
  <si>
    <t>Одвоз демонтираног материјала на депонију, према договору са инвеститором удаљења до 20 км од објекта</t>
  </si>
  <si>
    <t>пауш.</t>
  </si>
  <si>
    <t>6.3.10.1</t>
  </si>
  <si>
    <t>6.3.10.2</t>
  </si>
  <si>
    <t xml:space="preserve"> -2.1</t>
  </si>
  <si>
    <t xml:space="preserve"> -2.1.1</t>
  </si>
  <si>
    <t xml:space="preserve"> -2.2</t>
  </si>
  <si>
    <t xml:space="preserve"> -2.1.2</t>
  </si>
  <si>
    <t xml:space="preserve"> -2.1.3</t>
  </si>
  <si>
    <t xml:space="preserve"> -2.1.4</t>
  </si>
  <si>
    <t xml:space="preserve"> -2.1.5</t>
  </si>
  <si>
    <t xml:space="preserve"> -2.1.6</t>
  </si>
  <si>
    <t xml:space="preserve"> -2.3</t>
  </si>
  <si>
    <t xml:space="preserve"> -2.4</t>
  </si>
  <si>
    <t xml:space="preserve"> -2.5</t>
  </si>
  <si>
    <t xml:space="preserve"> -2.6</t>
  </si>
  <si>
    <t xml:space="preserve"> -2.7</t>
  </si>
  <si>
    <t xml:space="preserve"> -2.8</t>
  </si>
  <si>
    <t xml:space="preserve"> -2.9</t>
  </si>
  <si>
    <t>Завршни радови: Испитивање инсталације на хладан хидраулички притисак, подешавање вентила на задате вредности и функционална проба инсталације</t>
  </si>
  <si>
    <t>Унутрашњa плафонска јединица ВРФ система комплет са пумпом за одвод кондензата са карактеристикама датих према следећим условима: стандардна дужина цеви; главна цев 5м, огранци 2.5 м и разлика у висини 0м. Карактеристике капацитета су дате према највишем нивоу брзине вентилатора.</t>
  </si>
  <si>
    <t>6.3.10.3</t>
  </si>
  <si>
    <t xml:space="preserve"> -3.1</t>
  </si>
  <si>
    <t xml:space="preserve"> -3.2</t>
  </si>
  <si>
    <t xml:space="preserve"> -3.3</t>
  </si>
  <si>
    <t xml:space="preserve"> -3.4</t>
  </si>
  <si>
    <t>6.3.10.4</t>
  </si>
  <si>
    <t xml:space="preserve"> -4.1</t>
  </si>
  <si>
    <t xml:space="preserve"> -4.2</t>
  </si>
  <si>
    <t xml:space="preserve"> -4.3</t>
  </si>
  <si>
    <t xml:space="preserve"> -4.4</t>
  </si>
  <si>
    <t xml:space="preserve"> -4.5</t>
  </si>
  <si>
    <t xml:space="preserve"> -4.6</t>
  </si>
  <si>
    <t>6.3.10.5</t>
  </si>
  <si>
    <t xml:space="preserve"> -5.1</t>
  </si>
  <si>
    <t xml:space="preserve"> -5.2</t>
  </si>
  <si>
    <t xml:space="preserve"> -5.3</t>
  </si>
  <si>
    <t xml:space="preserve"> -5.4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</si>
</sst>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0"/>
      <name val="Yu Arial"/>
    </font>
    <font>
      <sz val="10"/>
      <name val="Yu Arial"/>
      <family val="2"/>
      <charset val="238"/>
    </font>
    <font>
      <b/>
      <sz val="10"/>
      <name val="Yu Arial"/>
      <family val="2"/>
      <charset val="238"/>
    </font>
    <font>
      <sz val="10"/>
      <name val="Yu Arial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Yu Arial"/>
      <family val="2"/>
      <charset val="238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bscript"/>
      <sz val="10"/>
      <color indexed="8"/>
      <name val="Arial"/>
      <family val="2"/>
    </font>
    <font>
      <sz val="11"/>
      <color theme="1"/>
      <name val="Arial"/>
      <family val="2"/>
    </font>
    <font>
      <sz val="10"/>
      <color indexed="8"/>
      <name val="Calibri"/>
      <family val="2"/>
    </font>
    <font>
      <b/>
      <sz val="11"/>
      <color theme="1"/>
      <name val="Arial"/>
      <family val="2"/>
    </font>
    <font>
      <b/>
      <sz val="10"/>
      <color theme="1"/>
      <name val="Calibri"/>
      <family val="2"/>
    </font>
    <font>
      <b/>
      <vertAlign val="superscript"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 tint="0.24994659260841701"/>
      </left>
      <right style="thin">
        <color theme="1" tint="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 style="thin">
        <color theme="1" tint="0.24994659260841701"/>
      </left>
      <right style="medium">
        <color theme="1" tint="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medium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medium">
        <color indexed="64"/>
      </top>
      <bottom style="medium">
        <color indexed="64"/>
      </bottom>
      <diagonal/>
    </border>
    <border>
      <left style="thin">
        <color theme="1" tint="0.24994659260841701"/>
      </left>
      <right style="medium">
        <color theme="1" tint="0.24994659260841701"/>
      </right>
      <top style="medium">
        <color indexed="64"/>
      </top>
      <bottom style="medium">
        <color indexed="64"/>
      </bottom>
      <diagonal/>
    </border>
    <border>
      <left style="medium">
        <color theme="1" tint="0.24994659260841701"/>
      </left>
      <right style="thin">
        <color theme="1" tint="0.24994659260841701"/>
      </right>
      <top style="medium">
        <color indexed="64"/>
      </top>
      <bottom style="thin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medium">
        <color indexed="64"/>
      </top>
      <bottom style="thin">
        <color indexed="64"/>
      </bottom>
      <diagonal/>
    </border>
    <border>
      <left style="thin">
        <color theme="1" tint="0.24994659260841701"/>
      </left>
      <right style="medium">
        <color theme="1" tint="0.24994659260841701"/>
      </right>
      <top style="medium">
        <color indexed="64"/>
      </top>
      <bottom style="thin">
        <color indexed="64"/>
      </bottom>
      <diagonal/>
    </border>
    <border>
      <left style="medium">
        <color theme="1" tint="0.24994659260841701"/>
      </left>
      <right style="thin">
        <color theme="1" tint="0.24994659260841701"/>
      </right>
      <top style="thin">
        <color indexed="64"/>
      </top>
      <bottom style="thin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indexed="64"/>
      </top>
      <bottom style="thin">
        <color indexed="64"/>
      </bottom>
      <diagonal/>
    </border>
    <border>
      <left style="thin">
        <color theme="1" tint="0.24994659260841701"/>
      </left>
      <right style="medium">
        <color theme="1" tint="0.24994659260841701"/>
      </right>
      <top style="thin">
        <color indexed="64"/>
      </top>
      <bottom style="thin">
        <color indexed="64"/>
      </bottom>
      <diagonal/>
    </border>
    <border>
      <left style="medium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medium">
        <color theme="1" tint="0.24994659260841701"/>
      </right>
      <top/>
      <bottom/>
      <diagonal/>
    </border>
    <border>
      <left style="medium">
        <color theme="1" tint="0.24994659260841701"/>
      </left>
      <right style="thin">
        <color theme="1" tint="0.24994659260841701"/>
      </right>
      <top style="medium">
        <color indexed="64"/>
      </top>
      <bottom style="medium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medium">
        <color indexed="64"/>
      </top>
      <bottom style="medium">
        <color theme="1" tint="0.24994659260841701"/>
      </bottom>
      <diagonal/>
    </border>
    <border>
      <left style="thin">
        <color theme="1" tint="0.24994659260841701"/>
      </left>
      <right style="medium">
        <color theme="1" tint="0.24994659260841701"/>
      </right>
      <top style="medium">
        <color indexed="64"/>
      </top>
      <bottom style="medium">
        <color theme="1" tint="0.24994659260841701"/>
      </bottom>
      <diagonal/>
    </border>
    <border>
      <left style="medium">
        <color theme="1" tint="0.24994659260841701"/>
      </left>
      <right style="thin">
        <color theme="1" tint="0.24994659260841701"/>
      </right>
      <top style="thin">
        <color indexed="64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indexed="64"/>
      </top>
      <bottom style="thin">
        <color theme="1" tint="0.24994659260841701"/>
      </bottom>
      <diagonal/>
    </border>
    <border>
      <left style="thin">
        <color theme="1" tint="0.24994659260841701"/>
      </left>
      <right style="medium">
        <color theme="1" tint="0.24994659260841701"/>
      </right>
      <top style="thin">
        <color indexed="64"/>
      </top>
      <bottom style="thin">
        <color theme="1" tint="0.24994659260841701"/>
      </bottom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227">
    <xf numFmtId="0" fontId="0" fillId="0" borderId="0" xfId="0"/>
    <xf numFmtId="0" fontId="5" fillId="2" borderId="0" xfId="0" applyFont="1" applyFill="1"/>
    <xf numFmtId="0" fontId="6" fillId="2" borderId="0" xfId="0" applyFont="1" applyFill="1"/>
    <xf numFmtId="0" fontId="5" fillId="2" borderId="0" xfId="0" applyFont="1" applyFill="1" applyBorder="1" applyAlignment="1">
      <alignment horizontal="center" vertical="top"/>
    </xf>
    <xf numFmtId="4" fontId="5" fillId="2" borderId="0" xfId="0" applyNumberFormat="1" applyFont="1" applyFill="1"/>
    <xf numFmtId="0" fontId="5" fillId="2" borderId="0" xfId="0" applyFont="1" applyFill="1" applyBorder="1" applyAlignment="1">
      <alignment horizontal="center" vertical="top"/>
    </xf>
    <xf numFmtId="0" fontId="8" fillId="0" borderId="8" xfId="0" applyFont="1" applyBorder="1" applyAlignment="1">
      <alignment horizontal="justify" vertical="top"/>
    </xf>
    <xf numFmtId="0" fontId="9" fillId="0" borderId="9" xfId="0" applyFont="1" applyBorder="1" applyAlignment="1">
      <alignment horizontal="justify" vertical="top"/>
    </xf>
    <xf numFmtId="0" fontId="9" fillId="0" borderId="11" xfId="0" applyFont="1" applyBorder="1"/>
    <xf numFmtId="0" fontId="9" fillId="0" borderId="11" xfId="0" applyFont="1" applyFill="1" applyBorder="1" applyAlignment="1">
      <alignment vertical="top"/>
    </xf>
    <xf numFmtId="0" fontId="9" fillId="0" borderId="11" xfId="0" applyFont="1" applyBorder="1" applyAlignment="1">
      <alignment vertical="top"/>
    </xf>
    <xf numFmtId="0" fontId="9" fillId="0" borderId="14" xfId="0" applyFont="1" applyBorder="1" applyAlignment="1">
      <alignment horizontal="justify" vertical="top"/>
    </xf>
    <xf numFmtId="0" fontId="9" fillId="0" borderId="14" xfId="0" applyFont="1" applyBorder="1"/>
    <xf numFmtId="0" fontId="9" fillId="0" borderId="17" xfId="0" applyFont="1" applyBorder="1"/>
    <xf numFmtId="4" fontId="5" fillId="2" borderId="0" xfId="0" applyNumberFormat="1" applyFont="1" applyFill="1" applyAlignment="1">
      <alignment vertical="top"/>
    </xf>
    <xf numFmtId="4" fontId="5" fillId="2" borderId="22" xfId="0" applyNumberFormat="1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 vertical="top"/>
    </xf>
    <xf numFmtId="4" fontId="5" fillId="2" borderId="0" xfId="0" applyNumberFormat="1" applyFont="1" applyFill="1" applyBorder="1"/>
    <xf numFmtId="0" fontId="5" fillId="2" borderId="0" xfId="0" applyFont="1" applyFill="1" applyBorder="1"/>
    <xf numFmtId="0" fontId="4" fillId="2" borderId="0" xfId="0" applyFont="1" applyFill="1" applyBorder="1" applyAlignment="1">
      <alignment horizontal="right" vertical="top"/>
    </xf>
    <xf numFmtId="4" fontId="5" fillId="2" borderId="0" xfId="0" applyNumberFormat="1" applyFont="1" applyFill="1" applyBorder="1" applyAlignment="1">
      <alignment horizontal="justify"/>
    </xf>
    <xf numFmtId="4" fontId="5" fillId="2" borderId="0" xfId="0" applyNumberFormat="1" applyFont="1" applyFill="1" applyBorder="1" applyAlignment="1">
      <alignment horizontal="justify" vertical="top"/>
    </xf>
    <xf numFmtId="0" fontId="10" fillId="2" borderId="0" xfId="0" applyFont="1" applyFill="1" applyBorder="1" applyAlignment="1">
      <alignment horizontal="right" vertical="top"/>
    </xf>
    <xf numFmtId="4" fontId="10" fillId="2" borderId="0" xfId="0" applyNumberFormat="1" applyFont="1" applyFill="1" applyBorder="1"/>
    <xf numFmtId="0" fontId="10" fillId="2" borderId="0" xfId="0" applyFont="1" applyFill="1" applyBorder="1"/>
    <xf numFmtId="0" fontId="9" fillId="0" borderId="19" xfId="0" applyFont="1" applyBorder="1"/>
    <xf numFmtId="0" fontId="9" fillId="0" borderId="27" xfId="0" applyFont="1" applyBorder="1"/>
    <xf numFmtId="0" fontId="9" fillId="0" borderId="25" xfId="0" applyFont="1" applyBorder="1" applyAlignment="1">
      <alignment horizontal="justify" vertical="top"/>
    </xf>
    <xf numFmtId="0" fontId="9" fillId="0" borderId="25" xfId="0" applyFont="1" applyBorder="1"/>
    <xf numFmtId="0" fontId="5" fillId="2" borderId="0" xfId="0" applyFont="1" applyFill="1" applyBorder="1" applyAlignment="1">
      <alignment horizontal="right"/>
    </xf>
    <xf numFmtId="0" fontId="8" fillId="0" borderId="20" xfId="0" applyFont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10" fillId="2" borderId="27" xfId="0" applyFont="1" applyFill="1" applyBorder="1" applyAlignment="1">
      <alignment horizontal="center"/>
    </xf>
    <xf numFmtId="0" fontId="10" fillId="2" borderId="3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vertical="center" wrapText="1"/>
    </xf>
    <xf numFmtId="4" fontId="10" fillId="2" borderId="29" xfId="0" applyNumberFormat="1" applyFont="1" applyFill="1" applyBorder="1" applyAlignment="1">
      <alignment horizontal="left" vertical="center"/>
    </xf>
    <xf numFmtId="4" fontId="4" fillId="2" borderId="0" xfId="0" applyNumberFormat="1" applyFont="1" applyFill="1" applyBorder="1"/>
    <xf numFmtId="0" fontId="9" fillId="0" borderId="8" xfId="0" applyFont="1" applyBorder="1"/>
    <xf numFmtId="0" fontId="9" fillId="0" borderId="20" xfId="0" applyFont="1" applyBorder="1"/>
    <xf numFmtId="49" fontId="8" fillId="0" borderId="7" xfId="0" applyNumberFormat="1" applyFont="1" applyBorder="1" applyAlignment="1">
      <alignment horizontal="right" vertical="top"/>
    </xf>
    <xf numFmtId="49" fontId="9" fillId="0" borderId="31" xfId="0" applyNumberFormat="1" applyFont="1" applyBorder="1" applyAlignment="1">
      <alignment horizontal="right" vertical="top"/>
    </xf>
    <xf numFmtId="0" fontId="9" fillId="0" borderId="10" xfId="0" applyFont="1" applyBorder="1" applyAlignment="1">
      <alignment vertical="top"/>
    </xf>
    <xf numFmtId="0" fontId="9" fillId="0" borderId="16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9" fillId="0" borderId="9" xfId="0" applyFont="1" applyBorder="1"/>
    <xf numFmtId="0" fontId="8" fillId="0" borderId="19" xfId="0" applyFont="1" applyBorder="1" applyAlignment="1">
      <alignment horizontal="justify" vertical="top"/>
    </xf>
    <xf numFmtId="49" fontId="9" fillId="0" borderId="26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horizontal="right" vertical="top"/>
    </xf>
    <xf numFmtId="0" fontId="9" fillId="0" borderId="34" xfId="0" applyFont="1" applyBorder="1" applyAlignment="1">
      <alignment vertical="top"/>
    </xf>
    <xf numFmtId="0" fontId="8" fillId="0" borderId="19" xfId="0" applyFont="1" applyBorder="1" applyAlignment="1">
      <alignment vertical="top"/>
    </xf>
    <xf numFmtId="0" fontId="9" fillId="0" borderId="5" xfId="0" applyFont="1" applyFill="1" applyBorder="1"/>
    <xf numFmtId="0" fontId="5" fillId="2" borderId="0" xfId="0" applyFont="1" applyFill="1" applyBorder="1" applyAlignment="1">
      <alignment horizontal="center" vertical="top"/>
    </xf>
    <xf numFmtId="0" fontId="8" fillId="0" borderId="20" xfId="0" applyFont="1" applyBorder="1" applyAlignment="1">
      <alignment vertical="center"/>
    </xf>
    <xf numFmtId="0" fontId="14" fillId="0" borderId="3" xfId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/>
    </xf>
    <xf numFmtId="0" fontId="14" fillId="0" borderId="6" xfId="1" applyFont="1" applyFill="1" applyBorder="1" applyAlignment="1">
      <alignment horizontal="center"/>
    </xf>
    <xf numFmtId="0" fontId="9" fillId="0" borderId="35" xfId="0" applyFont="1" applyBorder="1"/>
    <xf numFmtId="0" fontId="9" fillId="0" borderId="11" xfId="0" applyFont="1" applyFill="1" applyBorder="1" applyAlignment="1">
      <alignment horizontal="justify" vertical="top"/>
    </xf>
    <xf numFmtId="0" fontId="9" fillId="0" borderId="11" xfId="0" applyFont="1" applyBorder="1" applyAlignment="1">
      <alignment horizontal="justify" vertical="top"/>
    </xf>
    <xf numFmtId="0" fontId="9" fillId="0" borderId="17" xfId="0" applyFont="1" applyBorder="1" applyAlignment="1">
      <alignment horizontal="justify" vertical="top"/>
    </xf>
    <xf numFmtId="0" fontId="14" fillId="0" borderId="8" xfId="1" applyFont="1" applyFill="1" applyBorder="1" applyAlignment="1">
      <alignment horizontal="center"/>
    </xf>
    <xf numFmtId="0" fontId="14" fillId="0" borderId="35" xfId="1" applyFont="1" applyFill="1" applyBorder="1" applyAlignment="1">
      <alignment horizontal="center"/>
    </xf>
    <xf numFmtId="49" fontId="9" fillId="0" borderId="10" xfId="0" applyNumberFormat="1" applyFont="1" applyBorder="1" applyAlignment="1">
      <alignment horizontal="right" vertical="top"/>
    </xf>
    <xf numFmtId="0" fontId="0" fillId="0" borderId="10" xfId="0" applyBorder="1" applyAlignment="1">
      <alignment horizontal="right" vertical="top"/>
    </xf>
    <xf numFmtId="0" fontId="0" fillId="0" borderId="16" xfId="0" applyBorder="1" applyAlignment="1">
      <alignment horizontal="right" vertical="top"/>
    </xf>
    <xf numFmtId="0" fontId="0" fillId="0" borderId="11" xfId="0" applyBorder="1"/>
    <xf numFmtId="0" fontId="0" fillId="0" borderId="13" xfId="0" applyBorder="1" applyAlignment="1">
      <alignment horizontal="right" vertical="top"/>
    </xf>
    <xf numFmtId="0" fontId="9" fillId="0" borderId="14" xfId="0" applyFont="1" applyFill="1" applyBorder="1" applyAlignment="1">
      <alignment horizontal="justify" vertical="top"/>
    </xf>
    <xf numFmtId="0" fontId="0" fillId="0" borderId="14" xfId="0" applyBorder="1"/>
    <xf numFmtId="0" fontId="9" fillId="0" borderId="17" xfId="0" applyFont="1" applyFill="1" applyBorder="1" applyAlignment="1">
      <alignment horizontal="justify" vertical="top"/>
    </xf>
    <xf numFmtId="0" fontId="7" fillId="0" borderId="11" xfId="0" applyFont="1" applyFill="1" applyBorder="1" applyAlignment="1">
      <alignment vertical="top"/>
    </xf>
    <xf numFmtId="0" fontId="17" fillId="0" borderId="14" xfId="0" applyFont="1" applyFill="1" applyBorder="1" applyAlignment="1">
      <alignment horizontal="justify"/>
    </xf>
    <xf numFmtId="0" fontId="17" fillId="0" borderId="11" xfId="0" applyFont="1" applyBorder="1"/>
    <xf numFmtId="0" fontId="17" fillId="0" borderId="17" xfId="0" applyFont="1" applyBorder="1"/>
    <xf numFmtId="0" fontId="0" fillId="0" borderId="11" xfId="0" applyBorder="1" applyAlignment="1">
      <alignment horizontal="justify"/>
    </xf>
    <xf numFmtId="0" fontId="9" fillId="0" borderId="25" xfId="0" applyFont="1" applyFill="1" applyBorder="1" applyAlignment="1">
      <alignment horizontal="justify" vertical="top"/>
    </xf>
    <xf numFmtId="0" fontId="0" fillId="0" borderId="25" xfId="0" applyBorder="1"/>
    <xf numFmtId="0" fontId="0" fillId="0" borderId="28" xfId="0" applyBorder="1" applyAlignment="1">
      <alignment horizontal="right" vertical="top"/>
    </xf>
    <xf numFmtId="0" fontId="0" fillId="0" borderId="19" xfId="0" applyBorder="1"/>
    <xf numFmtId="0" fontId="9" fillId="0" borderId="11" xfId="0" applyFont="1" applyFill="1" applyBorder="1"/>
    <xf numFmtId="0" fontId="9" fillId="0" borderId="10" xfId="0" applyFont="1" applyBorder="1" applyAlignment="1">
      <alignment horizontal="right"/>
    </xf>
    <xf numFmtId="0" fontId="8" fillId="0" borderId="11" xfId="0" applyFont="1" applyBorder="1" applyAlignment="1">
      <alignment vertical="top"/>
    </xf>
    <xf numFmtId="0" fontId="9" fillId="0" borderId="16" xfId="0" applyFont="1" applyBorder="1" applyAlignment="1">
      <alignment horizontal="right"/>
    </xf>
    <xf numFmtId="49" fontId="10" fillId="0" borderId="0" xfId="1" applyNumberFormat="1" applyFont="1" applyBorder="1" applyAlignment="1">
      <alignment horizontal="right" vertical="center"/>
    </xf>
    <xf numFmtId="0" fontId="8" fillId="0" borderId="0" xfId="0" applyFont="1" applyBorder="1"/>
    <xf numFmtId="2" fontId="8" fillId="0" borderId="0" xfId="0" applyNumberFormat="1" applyFont="1" applyBorder="1"/>
    <xf numFmtId="49" fontId="10" fillId="0" borderId="20" xfId="1" applyNumberFormat="1" applyFont="1" applyBorder="1" applyAlignment="1">
      <alignment horizontal="right" vertical="center"/>
    </xf>
    <xf numFmtId="49" fontId="10" fillId="0" borderId="32" xfId="1" applyNumberFormat="1" applyFont="1" applyBorder="1" applyAlignment="1">
      <alignment horizontal="right" vertical="center"/>
    </xf>
    <xf numFmtId="0" fontId="14" fillId="0" borderId="2" xfId="1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right" vertical="top"/>
    </xf>
    <xf numFmtId="0" fontId="9" fillId="0" borderId="9" xfId="0" applyFont="1" applyFill="1" applyBorder="1" applyAlignment="1">
      <alignment horizontal="justify" vertical="top"/>
    </xf>
    <xf numFmtId="0" fontId="9" fillId="0" borderId="9" xfId="0" applyFont="1" applyFill="1" applyBorder="1"/>
    <xf numFmtId="0" fontId="9" fillId="0" borderId="10" xfId="0" applyFont="1" applyFill="1" applyBorder="1" applyAlignment="1">
      <alignment horizontal="right" vertical="top"/>
    </xf>
    <xf numFmtId="0" fontId="9" fillId="0" borderId="17" xfId="0" applyFont="1" applyFill="1" applyBorder="1" applyAlignment="1">
      <alignment vertical="top"/>
    </xf>
    <xf numFmtId="0" fontId="9" fillId="0" borderId="17" xfId="0" applyFont="1" applyFill="1" applyBorder="1"/>
    <xf numFmtId="0" fontId="9" fillId="0" borderId="13" xfId="0" applyFont="1" applyFill="1" applyBorder="1" applyAlignment="1">
      <alignment horizontal="right" vertical="top"/>
    </xf>
    <xf numFmtId="0" fontId="9" fillId="0" borderId="14" xfId="0" applyFont="1" applyFill="1" applyBorder="1"/>
    <xf numFmtId="0" fontId="9" fillId="0" borderId="0" xfId="0" applyFont="1" applyFill="1" applyBorder="1"/>
    <xf numFmtId="0" fontId="9" fillId="0" borderId="26" xfId="0" applyFont="1" applyFill="1" applyBorder="1" applyAlignment="1">
      <alignment horizontal="right" vertical="top"/>
    </xf>
    <xf numFmtId="0" fontId="9" fillId="0" borderId="25" xfId="0" applyFont="1" applyFill="1" applyBorder="1"/>
    <xf numFmtId="0" fontId="9" fillId="0" borderId="32" xfId="0" applyFont="1" applyFill="1" applyBorder="1" applyAlignment="1">
      <alignment horizontal="right" vertical="top"/>
    </xf>
    <xf numFmtId="0" fontId="8" fillId="0" borderId="19" xfId="0" applyFont="1" applyFill="1" applyBorder="1" applyAlignment="1">
      <alignment vertical="top"/>
    </xf>
    <xf numFmtId="0" fontId="9" fillId="0" borderId="20" xfId="0" applyFont="1" applyFill="1" applyBorder="1"/>
    <xf numFmtId="0" fontId="13" fillId="0" borderId="19" xfId="1" applyFont="1" applyFill="1" applyBorder="1" applyAlignment="1">
      <alignment horizontal="center" vertical="center" wrapText="1"/>
    </xf>
    <xf numFmtId="0" fontId="13" fillId="0" borderId="27" xfId="1" applyFont="1" applyFill="1" applyBorder="1" applyAlignment="1">
      <alignment horizontal="center" vertical="center" wrapText="1"/>
    </xf>
    <xf numFmtId="0" fontId="13" fillId="0" borderId="19" xfId="1" applyFont="1" applyFill="1" applyBorder="1" applyAlignment="1">
      <alignment horizontal="center"/>
    </xf>
    <xf numFmtId="0" fontId="13" fillId="0" borderId="27" xfId="1" applyFont="1" applyFill="1" applyBorder="1" applyAlignment="1">
      <alignment horizontal="center"/>
    </xf>
    <xf numFmtId="0" fontId="8" fillId="0" borderId="17" xfId="0" applyFont="1" applyBorder="1" applyAlignment="1">
      <alignment vertical="top"/>
    </xf>
    <xf numFmtId="49" fontId="7" fillId="0" borderId="14" xfId="1" applyNumberFormat="1" applyFont="1" applyFill="1" applyBorder="1" applyAlignment="1">
      <alignment horizontal="justify" vertical="top" wrapText="1"/>
    </xf>
    <xf numFmtId="0" fontId="9" fillId="0" borderId="28" xfId="0" applyFont="1" applyBorder="1" applyAlignment="1">
      <alignment horizontal="right"/>
    </xf>
    <xf numFmtId="0" fontId="7" fillId="0" borderId="25" xfId="0" applyFont="1" applyFill="1" applyBorder="1" applyAlignment="1">
      <alignment horizontal="justify" vertical="top"/>
    </xf>
    <xf numFmtId="0" fontId="7" fillId="0" borderId="14" xfId="0" applyFont="1" applyFill="1" applyBorder="1" applyAlignment="1">
      <alignment vertical="top"/>
    </xf>
    <xf numFmtId="0" fontId="9" fillId="0" borderId="16" xfId="0" applyFont="1" applyFill="1" applyBorder="1" applyAlignment="1">
      <alignment horizontal="right" vertical="top"/>
    </xf>
    <xf numFmtId="0" fontId="9" fillId="0" borderId="37" xfId="0" applyFont="1" applyFill="1" applyBorder="1"/>
    <xf numFmtId="0" fontId="9" fillId="0" borderId="34" xfId="0" applyFont="1" applyFill="1" applyBorder="1" applyAlignment="1">
      <alignment horizontal="right" vertical="top"/>
    </xf>
    <xf numFmtId="0" fontId="12" fillId="0" borderId="17" xfId="0" applyFont="1" applyBorder="1" applyAlignment="1">
      <alignment horizontal="justify" vertical="top"/>
    </xf>
    <xf numFmtId="0" fontId="8" fillId="0" borderId="39" xfId="0" applyFont="1" applyBorder="1" applyAlignment="1">
      <alignment horizontal="justify" vertical="top"/>
    </xf>
    <xf numFmtId="0" fontId="9" fillId="0" borderId="40" xfId="0" applyFont="1" applyBorder="1"/>
    <xf numFmtId="0" fontId="9" fillId="0" borderId="41" xfId="0" applyFont="1" applyBorder="1"/>
    <xf numFmtId="49" fontId="9" fillId="0" borderId="42" xfId="0" applyNumberFormat="1" applyFont="1" applyBorder="1" applyAlignment="1">
      <alignment horizontal="right" vertical="top"/>
    </xf>
    <xf numFmtId="0" fontId="7" fillId="0" borderId="43" xfId="0" applyFont="1" applyBorder="1" applyAlignment="1">
      <alignment horizontal="justify" vertical="top" wrapText="1"/>
    </xf>
    <xf numFmtId="0" fontId="9" fillId="0" borderId="43" xfId="0" applyFont="1" applyFill="1" applyBorder="1"/>
    <xf numFmtId="49" fontId="9" fillId="0" borderId="45" xfId="0" applyNumberFormat="1" applyFont="1" applyBorder="1" applyAlignment="1">
      <alignment horizontal="right" vertical="top"/>
    </xf>
    <xf numFmtId="0" fontId="7" fillId="0" borderId="46" xfId="0" applyFont="1" applyBorder="1" applyAlignment="1">
      <alignment horizontal="justify" vertical="top" wrapText="1"/>
    </xf>
    <xf numFmtId="0" fontId="9" fillId="0" borderId="46" xfId="0" applyFont="1" applyFill="1" applyBorder="1"/>
    <xf numFmtId="49" fontId="9" fillId="0" borderId="48" xfId="0" applyNumberFormat="1" applyFont="1" applyBorder="1" applyAlignment="1">
      <alignment horizontal="right" vertical="top"/>
    </xf>
    <xf numFmtId="0" fontId="7" fillId="0" borderId="49" xfId="0" applyFont="1" applyBorder="1" applyAlignment="1">
      <alignment horizontal="justify" vertical="top" wrapText="1"/>
    </xf>
    <xf numFmtId="0" fontId="9" fillId="0" borderId="49" xfId="0" applyFont="1" applyFill="1" applyBorder="1"/>
    <xf numFmtId="0" fontId="9" fillId="0" borderId="51" xfId="0" applyFont="1" applyBorder="1" applyAlignment="1">
      <alignment horizontal="right" vertical="top"/>
    </xf>
    <xf numFmtId="0" fontId="8" fillId="0" borderId="52" xfId="0" applyFont="1" applyBorder="1" applyAlignment="1">
      <alignment horizontal="justify" vertical="top"/>
    </xf>
    <xf numFmtId="0" fontId="9" fillId="0" borderId="52" xfId="0" applyFont="1" applyFill="1" applyBorder="1"/>
    <xf numFmtId="49" fontId="9" fillId="0" borderId="54" xfId="0" applyNumberFormat="1" applyFont="1" applyBorder="1" applyAlignment="1">
      <alignment horizontal="right" vertical="top"/>
    </xf>
    <xf numFmtId="0" fontId="7" fillId="0" borderId="55" xfId="0" applyFont="1" applyBorder="1" applyAlignment="1">
      <alignment horizontal="justify" vertical="top" wrapText="1"/>
    </xf>
    <xf numFmtId="0" fontId="9" fillId="0" borderId="55" xfId="0" applyFont="1" applyFill="1" applyBorder="1"/>
    <xf numFmtId="0" fontId="9" fillId="0" borderId="38" xfId="0" applyFont="1" applyFill="1" applyBorder="1"/>
    <xf numFmtId="0" fontId="9" fillId="0" borderId="4" xfId="0" applyFont="1" applyFill="1" applyBorder="1" applyAlignment="1">
      <alignment horizontal="right" vertical="top"/>
    </xf>
    <xf numFmtId="0" fontId="9" fillId="0" borderId="5" xfId="0" applyFont="1" applyFill="1" applyBorder="1" applyAlignment="1">
      <alignment horizontal="justify" vertical="top"/>
    </xf>
    <xf numFmtId="0" fontId="7" fillId="0" borderId="14" xfId="0" applyFont="1" applyFill="1" applyBorder="1" applyAlignment="1">
      <alignment horizontal="justify" vertical="top"/>
    </xf>
    <xf numFmtId="49" fontId="8" fillId="0" borderId="1" xfId="0" applyNumberFormat="1" applyFont="1" applyBorder="1" applyAlignment="1">
      <alignment horizontal="right" vertical="center"/>
    </xf>
    <xf numFmtId="49" fontId="8" fillId="0" borderId="26" xfId="0" applyNumberFormat="1" applyFont="1" applyBorder="1" applyAlignment="1">
      <alignment horizontal="right" vertical="center"/>
    </xf>
    <xf numFmtId="49" fontId="8" fillId="0" borderId="4" xfId="0" applyNumberFormat="1" applyFont="1" applyBorder="1" applyAlignment="1">
      <alignment horizontal="right" vertical="center"/>
    </xf>
    <xf numFmtId="49" fontId="7" fillId="0" borderId="11" xfId="1" applyNumberFormat="1" applyFont="1" applyFill="1" applyBorder="1" applyAlignment="1">
      <alignment horizontal="justify" vertical="top" wrapText="1"/>
    </xf>
    <xf numFmtId="4" fontId="9" fillId="0" borderId="9" xfId="0" applyNumberFormat="1" applyFont="1" applyFill="1" applyBorder="1"/>
    <xf numFmtId="4" fontId="9" fillId="0" borderId="33" xfId="0" applyNumberFormat="1" applyFont="1" applyFill="1" applyBorder="1"/>
    <xf numFmtId="4" fontId="9" fillId="0" borderId="11" xfId="0" applyNumberFormat="1" applyFont="1" applyFill="1" applyBorder="1"/>
    <xf numFmtId="4" fontId="9" fillId="0" borderId="12" xfId="0" applyNumberFormat="1" applyFont="1" applyFill="1" applyBorder="1"/>
    <xf numFmtId="4" fontId="9" fillId="0" borderId="17" xfId="0" applyNumberFormat="1" applyFont="1" applyFill="1" applyBorder="1"/>
    <xf numFmtId="4" fontId="9" fillId="0" borderId="18" xfId="0" applyNumberFormat="1" applyFont="1" applyFill="1" applyBorder="1"/>
    <xf numFmtId="4" fontId="9" fillId="0" borderId="14" xfId="0" applyNumberFormat="1" applyFont="1" applyFill="1" applyBorder="1"/>
    <xf numFmtId="4" fontId="9" fillId="0" borderId="15" xfId="0" applyNumberFormat="1" applyFont="1" applyFill="1" applyBorder="1"/>
    <xf numFmtId="4" fontId="9" fillId="0" borderId="25" xfId="0" applyNumberFormat="1" applyFont="1" applyFill="1" applyBorder="1"/>
    <xf numFmtId="4" fontId="9" fillId="0" borderId="24" xfId="0" applyNumberFormat="1" applyFont="1" applyFill="1" applyBorder="1"/>
    <xf numFmtId="4" fontId="9" fillId="0" borderId="5" xfId="0" applyNumberFormat="1" applyFont="1" applyFill="1" applyBorder="1"/>
    <xf numFmtId="4" fontId="9" fillId="0" borderId="6" xfId="0" applyNumberFormat="1" applyFont="1" applyFill="1" applyBorder="1"/>
    <xf numFmtId="4" fontId="9" fillId="0" borderId="20" xfId="0" applyNumberFormat="1" applyFont="1" applyFill="1" applyBorder="1"/>
    <xf numFmtId="4" fontId="8" fillId="0" borderId="36" xfId="0" applyNumberFormat="1" applyFont="1" applyFill="1" applyBorder="1"/>
    <xf numFmtId="4" fontId="10" fillId="2" borderId="3" xfId="0" applyNumberFormat="1" applyFont="1" applyFill="1" applyBorder="1" applyAlignment="1">
      <alignment vertical="center"/>
    </xf>
    <xf numFmtId="4" fontId="10" fillId="2" borderId="24" xfId="0" applyNumberFormat="1" applyFont="1" applyFill="1" applyBorder="1" applyAlignment="1">
      <alignment vertical="center"/>
    </xf>
    <xf numFmtId="4" fontId="10" fillId="2" borderId="6" xfId="0" applyNumberFormat="1" applyFont="1" applyFill="1" applyBorder="1" applyAlignment="1">
      <alignment vertical="center"/>
    </xf>
    <xf numFmtId="4" fontId="10" fillId="2" borderId="20" xfId="0" applyNumberFormat="1" applyFont="1" applyFill="1" applyBorder="1" applyAlignment="1">
      <alignment vertical="center"/>
    </xf>
    <xf numFmtId="4" fontId="10" fillId="2" borderId="27" xfId="0" applyNumberFormat="1" applyFont="1" applyFill="1" applyBorder="1" applyAlignment="1">
      <alignment vertical="center"/>
    </xf>
    <xf numFmtId="4" fontId="9" fillId="0" borderId="9" xfId="0" applyNumberFormat="1" applyFont="1" applyBorder="1"/>
    <xf numFmtId="4" fontId="9" fillId="0" borderId="33" xfId="0" applyNumberFormat="1" applyFont="1" applyBorder="1"/>
    <xf numFmtId="4" fontId="9" fillId="0" borderId="11" xfId="0" applyNumberFormat="1" applyFont="1" applyBorder="1"/>
    <xf numFmtId="4" fontId="9" fillId="0" borderId="12" xfId="0" applyNumberFormat="1" applyFont="1" applyBorder="1"/>
    <xf numFmtId="4" fontId="9" fillId="0" borderId="14" xfId="0" applyNumberFormat="1" applyFont="1" applyBorder="1"/>
    <xf numFmtId="4" fontId="9" fillId="0" borderId="15" xfId="0" applyNumberFormat="1" applyFont="1" applyBorder="1"/>
    <xf numFmtId="4" fontId="9" fillId="0" borderId="17" xfId="0" applyNumberFormat="1" applyFont="1" applyBorder="1"/>
    <xf numFmtId="4" fontId="9" fillId="0" borderId="18" xfId="0" applyNumberFormat="1" applyFont="1" applyBorder="1"/>
    <xf numFmtId="4" fontId="0" fillId="0" borderId="11" xfId="0" applyNumberFormat="1" applyBorder="1"/>
    <xf numFmtId="4" fontId="0" fillId="0" borderId="12" xfId="0" applyNumberFormat="1" applyBorder="1"/>
    <xf numFmtId="4" fontId="0" fillId="0" borderId="14" xfId="0" applyNumberFormat="1" applyBorder="1"/>
    <xf numFmtId="4" fontId="0" fillId="0" borderId="15" xfId="0" applyNumberFormat="1" applyBorder="1"/>
    <xf numFmtId="4" fontId="0" fillId="0" borderId="25" xfId="0" applyNumberFormat="1" applyBorder="1"/>
    <xf numFmtId="4" fontId="0" fillId="0" borderId="24" xfId="0" applyNumberFormat="1" applyBorder="1"/>
    <xf numFmtId="4" fontId="9" fillId="0" borderId="25" xfId="0" applyNumberFormat="1" applyFont="1" applyBorder="1"/>
    <xf numFmtId="4" fontId="9" fillId="0" borderId="24" xfId="0" applyNumberFormat="1" applyFont="1" applyBorder="1"/>
    <xf numFmtId="4" fontId="0" fillId="0" borderId="19" xfId="0" applyNumberFormat="1" applyBorder="1"/>
    <xf numFmtId="4" fontId="19" fillId="0" borderId="27" xfId="0" applyNumberFormat="1" applyFont="1" applyBorder="1"/>
    <xf numFmtId="4" fontId="9" fillId="0" borderId="20" xfId="0" applyNumberFormat="1" applyFont="1" applyBorder="1"/>
    <xf numFmtId="4" fontId="8" fillId="0" borderId="36" xfId="0" applyNumberFormat="1" applyFont="1" applyBorder="1"/>
    <xf numFmtId="4" fontId="9" fillId="0" borderId="19" xfId="0" applyNumberFormat="1" applyFont="1" applyBorder="1"/>
    <xf numFmtId="4" fontId="8" fillId="0" borderId="19" xfId="0" applyNumberFormat="1" applyFont="1" applyBorder="1"/>
    <xf numFmtId="4" fontId="9" fillId="0" borderId="43" xfId="0" applyNumberFormat="1" applyFont="1" applyFill="1" applyBorder="1"/>
    <xf numFmtId="4" fontId="9" fillId="0" borderId="44" xfId="0" applyNumberFormat="1" applyFont="1" applyFill="1" applyBorder="1"/>
    <xf numFmtId="4" fontId="9" fillId="0" borderId="46" xfId="0" applyNumberFormat="1" applyFont="1" applyFill="1" applyBorder="1"/>
    <xf numFmtId="4" fontId="9" fillId="0" borderId="47" xfId="0" applyNumberFormat="1" applyFont="1" applyFill="1" applyBorder="1"/>
    <xf numFmtId="4" fontId="9" fillId="0" borderId="55" xfId="0" applyNumberFormat="1" applyFont="1" applyFill="1" applyBorder="1"/>
    <xf numFmtId="4" fontId="9" fillId="0" borderId="56" xfId="0" applyNumberFormat="1" applyFont="1" applyFill="1" applyBorder="1"/>
    <xf numFmtId="4" fontId="9" fillId="0" borderId="49" xfId="0" applyNumberFormat="1" applyFont="1" applyFill="1" applyBorder="1"/>
    <xf numFmtId="4" fontId="9" fillId="0" borderId="50" xfId="0" applyNumberFormat="1" applyFont="1" applyFill="1" applyBorder="1"/>
    <xf numFmtId="4" fontId="9" fillId="0" borderId="52" xfId="0" applyNumberFormat="1" applyFont="1" applyFill="1" applyBorder="1"/>
    <xf numFmtId="4" fontId="8" fillId="0" borderId="53" xfId="0" applyNumberFormat="1" applyFont="1" applyFill="1" applyBorder="1"/>
    <xf numFmtId="49" fontId="13" fillId="0" borderId="1" xfId="1" applyNumberFormat="1" applyFont="1" applyFill="1" applyBorder="1" applyAlignment="1">
      <alignment horizontal="center"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 wrapText="1"/>
    </xf>
    <xf numFmtId="49" fontId="15" fillId="0" borderId="31" xfId="1" applyNumberFormat="1" applyFont="1" applyFill="1" applyBorder="1" applyAlignment="1">
      <alignment horizontal="center" vertical="center" wrapText="1"/>
    </xf>
    <xf numFmtId="49" fontId="15" fillId="0" borderId="7" xfId="1" applyNumberFormat="1" applyFont="1" applyFill="1" applyBorder="1" applyAlignment="1">
      <alignment horizontal="center" vertical="center" wrapText="1"/>
    </xf>
    <xf numFmtId="0" fontId="10" fillId="0" borderId="19" xfId="1" applyFont="1" applyFill="1" applyBorder="1" applyAlignment="1">
      <alignment horizontal="center" vertical="center" wrapText="1"/>
    </xf>
    <xf numFmtId="0" fontId="14" fillId="0" borderId="19" xfId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49" fontId="13" fillId="0" borderId="28" xfId="1" applyNumberFormat="1" applyFont="1" applyFill="1" applyBorder="1" applyAlignment="1">
      <alignment horizontal="center" vertical="center" wrapText="1"/>
    </xf>
    <xf numFmtId="0" fontId="13" fillId="0" borderId="19" xfId="1" applyFont="1" applyFill="1" applyBorder="1" applyAlignment="1">
      <alignment horizontal="center" vertical="center" wrapText="1"/>
    </xf>
    <xf numFmtId="49" fontId="13" fillId="0" borderId="31" xfId="1" applyNumberFormat="1" applyFont="1" applyFill="1" applyBorder="1" applyAlignment="1">
      <alignment horizontal="center" vertical="center" wrapText="1"/>
    </xf>
    <xf numFmtId="49" fontId="13" fillId="0" borderId="7" xfId="1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top"/>
    </xf>
    <xf numFmtId="0" fontId="8" fillId="0" borderId="25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30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25" xfId="0" applyFont="1" applyBorder="1" applyAlignment="1">
      <alignment horizontal="justify" vertical="center"/>
    </xf>
    <xf numFmtId="0" fontId="10" fillId="2" borderId="0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561975</xdr:colOff>
      <xdr:row>0</xdr:row>
      <xdr:rowOff>9525</xdr:rowOff>
    </xdr:to>
    <xdr:pic>
      <xdr:nvPicPr>
        <xdr:cNvPr id="2" name="Picture 1" descr=" Logotip  CIP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561975" cy="4128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561975</xdr:colOff>
      <xdr:row>0</xdr:row>
      <xdr:rowOff>9525</xdr:rowOff>
    </xdr:to>
    <xdr:pic>
      <xdr:nvPicPr>
        <xdr:cNvPr id="2" name="Picture 1" descr=" Logotip  CIP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5619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561975</xdr:colOff>
      <xdr:row>0</xdr:row>
      <xdr:rowOff>9525</xdr:rowOff>
    </xdr:to>
    <xdr:pic>
      <xdr:nvPicPr>
        <xdr:cNvPr id="2" name="Picture 1" descr=" Logotip  CIP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5619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561975</xdr:colOff>
      <xdr:row>0</xdr:row>
      <xdr:rowOff>9525</xdr:rowOff>
    </xdr:to>
    <xdr:pic>
      <xdr:nvPicPr>
        <xdr:cNvPr id="2" name="Picture 1" descr=" Logotip  CIP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5619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561975</xdr:colOff>
      <xdr:row>0</xdr:row>
      <xdr:rowOff>9525</xdr:rowOff>
    </xdr:to>
    <xdr:pic>
      <xdr:nvPicPr>
        <xdr:cNvPr id="2" name="Picture 1" descr=" Logotip  CIP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5619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561975</xdr:colOff>
      <xdr:row>0</xdr:row>
      <xdr:rowOff>9525</xdr:rowOff>
    </xdr:to>
    <xdr:pic>
      <xdr:nvPicPr>
        <xdr:cNvPr id="2" name="Picture 1" descr=" Logotip  CIP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5619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0"/>
  <sheetViews>
    <sheetView showZeros="0" tabSelected="1" view="pageBreakPreview" zoomScale="115" zoomScaleNormal="100" zoomScaleSheetLayoutView="115" workbookViewId="0">
      <selection activeCell="A3" sqref="A3:F3"/>
    </sheetView>
  </sheetViews>
  <sheetFormatPr defaultColWidth="9.109375" defaultRowHeight="13.2"/>
  <cols>
    <col min="1" max="1" width="9.5546875" style="1" customWidth="1"/>
    <col min="2" max="2" width="41.44140625" style="4" customWidth="1"/>
    <col min="3" max="3" width="5.6640625" style="1" customWidth="1"/>
    <col min="4" max="4" width="9.6640625" style="1" customWidth="1"/>
    <col min="5" max="5" width="13.109375" style="1" customWidth="1"/>
    <col min="6" max="6" width="16.6640625" style="1" bestFit="1" customWidth="1"/>
    <col min="7" max="7" width="1.6640625" style="1" customWidth="1"/>
    <col min="8" max="8" width="22.33203125" style="2" customWidth="1"/>
    <col min="9" max="16384" width="9.109375" style="2"/>
  </cols>
  <sheetData>
    <row r="1" spans="1:6">
      <c r="A1" s="206" t="s">
        <v>72</v>
      </c>
      <c r="B1" s="207"/>
      <c r="C1" s="207"/>
      <c r="D1" s="207"/>
      <c r="E1" s="207"/>
      <c r="F1" s="207"/>
    </row>
    <row r="2" spans="1:6">
      <c r="A2" s="3"/>
      <c r="B2" s="3"/>
      <c r="C2" s="3"/>
      <c r="D2" s="3"/>
      <c r="E2" s="3"/>
      <c r="F2" s="3"/>
    </row>
    <row r="3" spans="1:6" ht="81" customHeight="1" thickBot="1">
      <c r="A3" s="208" t="s">
        <v>120</v>
      </c>
      <c r="B3" s="209"/>
      <c r="C3" s="209"/>
      <c r="D3" s="209"/>
      <c r="E3" s="209"/>
      <c r="F3" s="209"/>
    </row>
    <row r="4" spans="1:6" ht="20.399999999999999">
      <c r="A4" s="200" t="s">
        <v>1</v>
      </c>
      <c r="B4" s="202" t="s">
        <v>2</v>
      </c>
      <c r="C4" s="204" t="s">
        <v>3</v>
      </c>
      <c r="D4" s="95" t="s">
        <v>4</v>
      </c>
      <c r="E4" s="95" t="s">
        <v>5</v>
      </c>
      <c r="F4" s="60" t="s">
        <v>6</v>
      </c>
    </row>
    <row r="5" spans="1:6" ht="13.8" thickBot="1">
      <c r="A5" s="201"/>
      <c r="B5" s="203"/>
      <c r="C5" s="205"/>
      <c r="D5" s="61" t="s">
        <v>104</v>
      </c>
      <c r="E5" s="61" t="s">
        <v>105</v>
      </c>
      <c r="F5" s="62" t="s">
        <v>106</v>
      </c>
    </row>
    <row r="6" spans="1:6" ht="13.8" thickBot="1">
      <c r="A6" s="45" t="s">
        <v>184</v>
      </c>
      <c r="B6" s="6" t="s">
        <v>121</v>
      </c>
      <c r="C6" s="43"/>
      <c r="D6" s="43"/>
      <c r="E6" s="43"/>
      <c r="F6" s="63"/>
    </row>
    <row r="7" spans="1:6" ht="105.6">
      <c r="A7" s="96">
        <v>-1.1000000000000001</v>
      </c>
      <c r="B7" s="97" t="s">
        <v>7</v>
      </c>
      <c r="C7" s="98"/>
      <c r="D7" s="98"/>
      <c r="E7" s="149"/>
      <c r="F7" s="150"/>
    </row>
    <row r="8" spans="1:6" ht="26.4">
      <c r="A8" s="99"/>
      <c r="B8" s="64" t="s">
        <v>8</v>
      </c>
      <c r="C8" s="86"/>
      <c r="D8" s="86"/>
      <c r="E8" s="151"/>
      <c r="F8" s="152"/>
    </row>
    <row r="9" spans="1:6" ht="26.4">
      <c r="A9" s="99"/>
      <c r="B9" s="64" t="s">
        <v>9</v>
      </c>
      <c r="C9" s="86"/>
      <c r="D9" s="86"/>
      <c r="E9" s="151"/>
      <c r="F9" s="152"/>
    </row>
    <row r="10" spans="1:6">
      <c r="A10" s="99"/>
      <c r="B10" s="64" t="s">
        <v>10</v>
      </c>
      <c r="C10" s="86"/>
      <c r="D10" s="86"/>
      <c r="E10" s="151"/>
      <c r="F10" s="152"/>
    </row>
    <row r="11" spans="1:6">
      <c r="A11" s="99"/>
      <c r="B11" s="64" t="s">
        <v>11</v>
      </c>
      <c r="C11" s="86"/>
      <c r="D11" s="86"/>
      <c r="E11" s="151"/>
      <c r="F11" s="152"/>
    </row>
    <row r="12" spans="1:6" ht="15.6">
      <c r="A12" s="99"/>
      <c r="B12" s="64" t="s">
        <v>107</v>
      </c>
      <c r="C12" s="86"/>
      <c r="D12" s="86"/>
      <c r="E12" s="151"/>
      <c r="F12" s="152"/>
    </row>
    <row r="13" spans="1:6">
      <c r="A13" s="99"/>
      <c r="B13" s="64" t="s">
        <v>12</v>
      </c>
      <c r="C13" s="86"/>
      <c r="D13" s="86"/>
      <c r="E13" s="151"/>
      <c r="F13" s="152"/>
    </row>
    <row r="14" spans="1:6">
      <c r="A14" s="99"/>
      <c r="B14" s="9" t="s">
        <v>13</v>
      </c>
      <c r="C14" s="86"/>
      <c r="D14" s="86"/>
      <c r="E14" s="151"/>
      <c r="F14" s="152"/>
    </row>
    <row r="15" spans="1:6">
      <c r="A15" s="99"/>
      <c r="B15" s="9" t="s">
        <v>14</v>
      </c>
      <c r="C15" s="86"/>
      <c r="D15" s="86"/>
      <c r="E15" s="151"/>
      <c r="F15" s="152"/>
    </row>
    <row r="16" spans="1:6">
      <c r="A16" s="99"/>
      <c r="B16" s="9" t="s">
        <v>96</v>
      </c>
      <c r="C16" s="86" t="s">
        <v>15</v>
      </c>
      <c r="D16" s="86">
        <v>2</v>
      </c>
      <c r="E16" s="151"/>
      <c r="F16" s="152">
        <f>D16*E16</f>
        <v>0</v>
      </c>
    </row>
    <row r="17" spans="1:6">
      <c r="A17" s="99"/>
      <c r="B17" s="9" t="s">
        <v>122</v>
      </c>
      <c r="C17" s="86" t="s">
        <v>15</v>
      </c>
      <c r="D17" s="86">
        <v>2</v>
      </c>
      <c r="E17" s="151"/>
      <c r="F17" s="152">
        <f>D17*E17</f>
        <v>0</v>
      </c>
    </row>
    <row r="18" spans="1:6">
      <c r="A18" s="99"/>
      <c r="B18" s="9" t="s">
        <v>16</v>
      </c>
      <c r="C18" s="86"/>
      <c r="D18" s="86"/>
      <c r="E18" s="151"/>
      <c r="F18" s="152"/>
    </row>
    <row r="19" spans="1:6">
      <c r="A19" s="99"/>
      <c r="B19" s="9" t="s">
        <v>17</v>
      </c>
      <c r="C19" s="86" t="s">
        <v>15</v>
      </c>
      <c r="D19" s="86">
        <v>9</v>
      </c>
      <c r="E19" s="151"/>
      <c r="F19" s="152">
        <f>D19*E19</f>
        <v>0</v>
      </c>
    </row>
    <row r="20" spans="1:6">
      <c r="A20" s="99"/>
      <c r="B20" s="100" t="s">
        <v>123</v>
      </c>
      <c r="C20" s="101" t="s">
        <v>15</v>
      </c>
      <c r="D20" s="101">
        <v>2</v>
      </c>
      <c r="E20" s="153"/>
      <c r="F20" s="154">
        <f>D20*E20</f>
        <v>0</v>
      </c>
    </row>
    <row r="21" spans="1:6" ht="92.4">
      <c r="A21" s="102">
        <v>-1.2</v>
      </c>
      <c r="B21" s="64" t="s">
        <v>18</v>
      </c>
      <c r="C21" s="86"/>
      <c r="D21" s="86"/>
      <c r="E21" s="151"/>
      <c r="F21" s="152"/>
    </row>
    <row r="22" spans="1:6">
      <c r="A22" s="99"/>
      <c r="B22" s="9" t="s">
        <v>19</v>
      </c>
      <c r="C22" s="86"/>
      <c r="D22" s="86"/>
      <c r="E22" s="151"/>
      <c r="F22" s="152"/>
    </row>
    <row r="23" spans="1:6">
      <c r="A23" s="99"/>
      <c r="B23" s="9" t="s">
        <v>20</v>
      </c>
      <c r="C23" s="86"/>
      <c r="D23" s="86"/>
      <c r="E23" s="151"/>
      <c r="F23" s="152"/>
    </row>
    <row r="24" spans="1:6">
      <c r="A24" s="99"/>
      <c r="B24" s="64" t="s">
        <v>21</v>
      </c>
      <c r="C24" s="86"/>
      <c r="D24" s="86"/>
      <c r="E24" s="151"/>
      <c r="F24" s="152"/>
    </row>
    <row r="25" spans="1:6">
      <c r="A25" s="99"/>
      <c r="B25" s="64" t="s">
        <v>22</v>
      </c>
      <c r="C25" s="86" t="s">
        <v>15</v>
      </c>
      <c r="D25" s="86">
        <f>SUM(D16:D20)</f>
        <v>15</v>
      </c>
      <c r="E25" s="151"/>
      <c r="F25" s="152">
        <f>D25*E25</f>
        <v>0</v>
      </c>
    </row>
    <row r="26" spans="1:6" ht="26.4">
      <c r="A26" s="102">
        <v>-1.3</v>
      </c>
      <c r="B26" s="74" t="s">
        <v>23</v>
      </c>
      <c r="C26" s="103"/>
      <c r="D26" s="103"/>
      <c r="E26" s="155"/>
      <c r="F26" s="156"/>
    </row>
    <row r="27" spans="1:6">
      <c r="A27" s="99"/>
      <c r="B27" s="9" t="s">
        <v>19</v>
      </c>
      <c r="C27" s="86"/>
      <c r="D27" s="86"/>
      <c r="E27" s="151"/>
      <c r="F27" s="152"/>
    </row>
    <row r="28" spans="1:6">
      <c r="A28" s="99"/>
      <c r="B28" s="9" t="s">
        <v>24</v>
      </c>
      <c r="C28" s="86"/>
      <c r="D28" s="86"/>
      <c r="E28" s="151"/>
      <c r="F28" s="152"/>
    </row>
    <row r="29" spans="1:6">
      <c r="A29" s="99"/>
      <c r="B29" s="64" t="s">
        <v>21</v>
      </c>
      <c r="C29" s="86" t="s">
        <v>15</v>
      </c>
      <c r="D29" s="86">
        <f>D25</f>
        <v>15</v>
      </c>
      <c r="E29" s="151"/>
      <c r="F29" s="152">
        <f>D29*E29</f>
        <v>0</v>
      </c>
    </row>
    <row r="30" spans="1:6" ht="105.6">
      <c r="A30" s="105">
        <v>-1.4</v>
      </c>
      <c r="B30" s="82" t="s">
        <v>25</v>
      </c>
      <c r="C30" s="106"/>
      <c r="D30" s="106"/>
      <c r="E30" s="157"/>
      <c r="F30" s="158"/>
    </row>
    <row r="31" spans="1:6">
      <c r="A31" s="99"/>
      <c r="B31" s="64" t="s">
        <v>27</v>
      </c>
      <c r="C31" s="86" t="s">
        <v>26</v>
      </c>
      <c r="D31" s="86">
        <v>66</v>
      </c>
      <c r="E31" s="151"/>
      <c r="F31" s="152">
        <f>D31*E31</f>
        <v>0</v>
      </c>
    </row>
    <row r="32" spans="1:6">
      <c r="A32" s="99"/>
      <c r="B32" s="64" t="s">
        <v>28</v>
      </c>
      <c r="C32" s="86" t="s">
        <v>26</v>
      </c>
      <c r="D32" s="86">
        <v>72</v>
      </c>
      <c r="E32" s="151"/>
      <c r="F32" s="152">
        <f>D32*E32</f>
        <v>0</v>
      </c>
    </row>
    <row r="33" spans="1:6">
      <c r="A33" s="99"/>
      <c r="B33" s="64" t="s">
        <v>29</v>
      </c>
      <c r="C33" s="86" t="s">
        <v>26</v>
      </c>
      <c r="D33" s="86">
        <v>42</v>
      </c>
      <c r="E33" s="151"/>
      <c r="F33" s="152">
        <f>D33*E33</f>
        <v>0</v>
      </c>
    </row>
    <row r="34" spans="1:6">
      <c r="A34" s="119"/>
      <c r="B34" s="76" t="s">
        <v>30</v>
      </c>
      <c r="C34" s="101" t="s">
        <v>26</v>
      </c>
      <c r="D34" s="120">
        <v>18</v>
      </c>
      <c r="E34" s="153"/>
      <c r="F34" s="154">
        <f>D34*E34</f>
        <v>0</v>
      </c>
    </row>
    <row r="35" spans="1:6" ht="52.8">
      <c r="A35" s="99">
        <v>-1.5</v>
      </c>
      <c r="B35" s="64" t="s">
        <v>152</v>
      </c>
      <c r="C35" s="86"/>
      <c r="D35" s="104"/>
      <c r="E35" s="151"/>
      <c r="F35" s="152"/>
    </row>
    <row r="36" spans="1:6">
      <c r="A36" s="99"/>
      <c r="B36" s="64" t="s">
        <v>156</v>
      </c>
      <c r="C36" s="86"/>
      <c r="D36" s="104"/>
      <c r="E36" s="151"/>
      <c r="F36" s="152"/>
    </row>
    <row r="37" spans="1:6" ht="26.4">
      <c r="A37" s="99"/>
      <c r="B37" s="64" t="s">
        <v>153</v>
      </c>
      <c r="C37" s="86"/>
      <c r="D37" s="104"/>
      <c r="E37" s="151"/>
      <c r="F37" s="152"/>
    </row>
    <row r="38" spans="1:6">
      <c r="A38" s="99"/>
      <c r="B38" s="64" t="s">
        <v>154</v>
      </c>
      <c r="C38" s="86"/>
      <c r="D38" s="104"/>
      <c r="E38" s="151"/>
      <c r="F38" s="152"/>
    </row>
    <row r="39" spans="1:6">
      <c r="A39" s="99"/>
      <c r="B39" s="64" t="s">
        <v>155</v>
      </c>
      <c r="C39" s="86"/>
      <c r="D39" s="104"/>
      <c r="E39" s="151"/>
      <c r="F39" s="152"/>
    </row>
    <row r="40" spans="1:6">
      <c r="A40" s="99"/>
      <c r="B40" s="64" t="s">
        <v>28</v>
      </c>
      <c r="C40" s="86" t="s">
        <v>26</v>
      </c>
      <c r="D40" s="86">
        <v>72</v>
      </c>
      <c r="E40" s="151"/>
      <c r="F40" s="152">
        <f>D40*E40</f>
        <v>0</v>
      </c>
    </row>
    <row r="41" spans="1:6">
      <c r="A41" s="99"/>
      <c r="B41" s="64" t="s">
        <v>29</v>
      </c>
      <c r="C41" s="86" t="s">
        <v>26</v>
      </c>
      <c r="D41" s="86">
        <v>42</v>
      </c>
      <c r="E41" s="151"/>
      <c r="F41" s="152">
        <f>D41*E41</f>
        <v>0</v>
      </c>
    </row>
    <row r="42" spans="1:6">
      <c r="A42" s="99"/>
      <c r="B42" s="76" t="s">
        <v>30</v>
      </c>
      <c r="C42" s="86" t="s">
        <v>26</v>
      </c>
      <c r="D42" s="120">
        <v>18</v>
      </c>
      <c r="E42" s="151"/>
      <c r="F42" s="152">
        <f>D42*E42</f>
        <v>0</v>
      </c>
    </row>
    <row r="43" spans="1:6" ht="39.6">
      <c r="A43" s="102">
        <v>-1.6</v>
      </c>
      <c r="B43" s="74" t="s">
        <v>108</v>
      </c>
      <c r="C43" s="103"/>
      <c r="D43" s="103"/>
      <c r="E43" s="155"/>
      <c r="F43" s="156"/>
    </row>
    <row r="44" spans="1:6">
      <c r="A44" s="119"/>
      <c r="B44" s="76" t="s">
        <v>157</v>
      </c>
      <c r="C44" s="101" t="s">
        <v>15</v>
      </c>
      <c r="D44" s="101">
        <v>1</v>
      </c>
      <c r="E44" s="153"/>
      <c r="F44" s="154">
        <f>D44*E44</f>
        <v>0</v>
      </c>
    </row>
    <row r="45" spans="1:6" ht="39.6">
      <c r="A45" s="121">
        <v>-1.7</v>
      </c>
      <c r="B45" s="64" t="s">
        <v>158</v>
      </c>
      <c r="C45" s="104"/>
      <c r="D45" s="103"/>
      <c r="E45" s="155"/>
      <c r="F45" s="156"/>
    </row>
    <row r="46" spans="1:6" ht="26.4">
      <c r="A46" s="121"/>
      <c r="B46" s="64" t="s">
        <v>159</v>
      </c>
      <c r="C46" s="104"/>
      <c r="D46" s="86"/>
      <c r="E46" s="151"/>
      <c r="F46" s="152"/>
    </row>
    <row r="47" spans="1:6">
      <c r="A47" s="121"/>
      <c r="B47" s="9" t="s">
        <v>160</v>
      </c>
      <c r="C47" s="104"/>
      <c r="D47" s="86"/>
      <c r="E47" s="151"/>
      <c r="F47" s="152"/>
    </row>
    <row r="48" spans="1:6">
      <c r="A48" s="121"/>
      <c r="B48" s="64" t="s">
        <v>161</v>
      </c>
      <c r="C48" s="141" t="s">
        <v>15</v>
      </c>
      <c r="D48" s="86">
        <v>1</v>
      </c>
      <c r="E48" s="151"/>
      <c r="F48" s="152">
        <f>D48*E48</f>
        <v>0</v>
      </c>
    </row>
    <row r="49" spans="1:6" ht="53.4" thickBot="1">
      <c r="A49" s="142">
        <v>-1.8</v>
      </c>
      <c r="B49" s="143" t="s">
        <v>201</v>
      </c>
      <c r="C49" s="57" t="s">
        <v>183</v>
      </c>
      <c r="D49" s="57">
        <v>1</v>
      </c>
      <c r="E49" s="159"/>
      <c r="F49" s="160">
        <f>D49*E49</f>
        <v>0</v>
      </c>
    </row>
    <row r="50" spans="1:6" ht="13.8" thickBot="1">
      <c r="A50" s="107"/>
      <c r="B50" s="108" t="s">
        <v>31</v>
      </c>
      <c r="C50" s="109"/>
      <c r="D50" s="109"/>
      <c r="E50" s="161"/>
      <c r="F50" s="162">
        <f>SUM(F7:F49)</f>
        <v>0</v>
      </c>
    </row>
  </sheetData>
  <sheetProtection algorithmName="SHA-512" hashValue="dR6CeVNaU9ElrcySnoMV7YTkIQQ4LiGMAQTL7s4rYXtt2GtB4WncgZeBK2wF2Gc0NKsFEMyzToxGYir3SENYOA==" saltValue="50delfEU96vaUK1zCzbh0A==" spinCount="100000" sheet="1" formatCells="0" formatColumns="0" formatRows="0" insertColumns="0" insertRows="0" insertHyperlinks="0" deleteColumns="0" deleteRows="0" sort="0" autoFilter="0" pivotTables="0"/>
  <protectedRanges>
    <protectedRange sqref="E1:E1048576" name="Range1"/>
  </protectedRanges>
  <mergeCells count="5">
    <mergeCell ref="A4:A5"/>
    <mergeCell ref="B4:B5"/>
    <mergeCell ref="C4:C5"/>
    <mergeCell ref="A1:F1"/>
    <mergeCell ref="A3:F3"/>
  </mergeCells>
  <phoneticPr fontId="0" type="noConversion"/>
  <pageMargins left="0.70866141732283505" right="0.70866141732283505" top="0.75" bottom="0.5" header="0.31496062992126" footer="0.31496062992126"/>
  <pageSetup paperSize="10" scale="92" fitToHeight="0" orientation="portrait" r:id="rId1"/>
  <headerFooter alignWithMargins="0"/>
  <rowBreaks count="1" manualBreakCount="1">
    <brk id="30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85"/>
  <sheetViews>
    <sheetView showGridLines="0" showZeros="0" view="pageBreakPreview" zoomScale="115" zoomScaleNormal="100" zoomScaleSheetLayoutView="115" workbookViewId="0">
      <selection activeCell="A3" sqref="A3:F3"/>
    </sheetView>
  </sheetViews>
  <sheetFormatPr defaultColWidth="9.109375" defaultRowHeight="13.2"/>
  <cols>
    <col min="1" max="1" width="9.5546875" style="1" customWidth="1"/>
    <col min="2" max="2" width="42.6640625" style="14" customWidth="1"/>
    <col min="3" max="3" width="5.6640625" style="1" customWidth="1"/>
    <col min="4" max="4" width="9.6640625" style="1" customWidth="1"/>
    <col min="5" max="5" width="13.109375" style="1" customWidth="1"/>
    <col min="6" max="6" width="16.6640625" style="1" bestFit="1" customWidth="1"/>
    <col min="7" max="7" width="1.6640625" style="1" customWidth="1"/>
    <col min="8" max="8" width="22.33203125" style="2" customWidth="1"/>
    <col min="9" max="16384" width="9.109375" style="2"/>
  </cols>
  <sheetData>
    <row r="1" spans="1:6">
      <c r="A1" s="214" t="s">
        <v>73</v>
      </c>
      <c r="B1" s="214"/>
      <c r="C1" s="214"/>
      <c r="D1" s="214"/>
      <c r="E1" s="214"/>
      <c r="F1" s="214"/>
    </row>
    <row r="2" spans="1:6">
      <c r="A2" s="58"/>
      <c r="B2" s="58"/>
      <c r="C2" s="58"/>
      <c r="D2" s="58"/>
      <c r="E2" s="58"/>
      <c r="F2" s="58"/>
    </row>
    <row r="3" spans="1:6" ht="81" customHeight="1" thickBot="1">
      <c r="A3" s="208" t="s">
        <v>120</v>
      </c>
      <c r="B3" s="209"/>
      <c r="C3" s="209"/>
      <c r="D3" s="209"/>
      <c r="E3" s="209"/>
      <c r="F3" s="209"/>
    </row>
    <row r="4" spans="1:6" ht="21" thickBot="1">
      <c r="A4" s="210" t="s">
        <v>1</v>
      </c>
      <c r="B4" s="212" t="s">
        <v>2</v>
      </c>
      <c r="C4" s="213" t="s">
        <v>3</v>
      </c>
      <c r="D4" s="95" t="s">
        <v>4</v>
      </c>
      <c r="E4" s="95" t="s">
        <v>5</v>
      </c>
      <c r="F4" s="60" t="s">
        <v>6</v>
      </c>
    </row>
    <row r="5" spans="1:6" ht="13.8" thickBot="1">
      <c r="A5" s="211"/>
      <c r="B5" s="212"/>
      <c r="C5" s="213"/>
      <c r="D5" s="67" t="s">
        <v>104</v>
      </c>
      <c r="E5" s="67" t="s">
        <v>105</v>
      </c>
      <c r="F5" s="68" t="s">
        <v>106</v>
      </c>
    </row>
    <row r="6" spans="1:6" ht="13.8" thickBot="1">
      <c r="A6" s="45" t="s">
        <v>185</v>
      </c>
      <c r="B6" s="6" t="s">
        <v>124</v>
      </c>
      <c r="C6" s="28"/>
      <c r="D6" s="43"/>
      <c r="E6" s="43"/>
      <c r="F6" s="63"/>
    </row>
    <row r="7" spans="1:6" ht="105.6">
      <c r="A7" s="46" t="s">
        <v>186</v>
      </c>
      <c r="B7" s="7" t="s">
        <v>32</v>
      </c>
      <c r="C7" s="51"/>
      <c r="D7" s="51"/>
      <c r="E7" s="168"/>
      <c r="F7" s="169"/>
    </row>
    <row r="8" spans="1:6" ht="16.8">
      <c r="A8" s="69"/>
      <c r="B8" s="65" t="s">
        <v>110</v>
      </c>
      <c r="C8" s="8"/>
      <c r="D8" s="8"/>
      <c r="E8" s="170"/>
      <c r="F8" s="171"/>
    </row>
    <row r="9" spans="1:6" ht="16.8">
      <c r="A9" s="69"/>
      <c r="B9" s="65" t="s">
        <v>111</v>
      </c>
      <c r="C9" s="8"/>
      <c r="D9" s="8"/>
      <c r="E9" s="170"/>
      <c r="F9" s="171"/>
    </row>
    <row r="10" spans="1:6" ht="66">
      <c r="A10" s="54" t="s">
        <v>187</v>
      </c>
      <c r="B10" s="11" t="s">
        <v>33</v>
      </c>
      <c r="C10" s="12"/>
      <c r="D10" s="12"/>
      <c r="E10" s="172"/>
      <c r="F10" s="173"/>
    </row>
    <row r="11" spans="1:6">
      <c r="A11" s="70"/>
      <c r="B11" s="10" t="s">
        <v>34</v>
      </c>
      <c r="C11" s="8"/>
      <c r="D11" s="8"/>
      <c r="E11" s="170"/>
      <c r="F11" s="171"/>
    </row>
    <row r="12" spans="1:6">
      <c r="A12" s="70"/>
      <c r="B12" s="10" t="s">
        <v>35</v>
      </c>
      <c r="C12" s="8"/>
      <c r="D12" s="8"/>
      <c r="E12" s="170"/>
      <c r="F12" s="171"/>
    </row>
    <row r="13" spans="1:6">
      <c r="A13" s="70"/>
      <c r="B13" s="10" t="s">
        <v>162</v>
      </c>
      <c r="C13" s="8"/>
      <c r="D13" s="8"/>
      <c r="E13" s="170"/>
      <c r="F13" s="171"/>
    </row>
    <row r="14" spans="1:6">
      <c r="A14" s="70"/>
      <c r="B14" s="10" t="s">
        <v>163</v>
      </c>
      <c r="C14" s="8"/>
      <c r="D14" s="8"/>
      <c r="E14" s="170"/>
      <c r="F14" s="171"/>
    </row>
    <row r="15" spans="1:6">
      <c r="A15" s="70"/>
      <c r="B15" s="10" t="s">
        <v>164</v>
      </c>
      <c r="C15" s="8"/>
      <c r="D15" s="8"/>
      <c r="E15" s="170"/>
      <c r="F15" s="171"/>
    </row>
    <row r="16" spans="1:6">
      <c r="A16" s="70"/>
      <c r="B16" s="10" t="s">
        <v>125</v>
      </c>
      <c r="C16" s="8"/>
      <c r="D16" s="8"/>
      <c r="E16" s="170"/>
      <c r="F16" s="171"/>
    </row>
    <row r="17" spans="1:6">
      <c r="A17" s="70"/>
      <c r="B17" s="10" t="s">
        <v>126</v>
      </c>
      <c r="C17" s="8"/>
      <c r="D17" s="8"/>
      <c r="E17" s="170"/>
      <c r="F17" s="171"/>
    </row>
    <row r="18" spans="1:6">
      <c r="A18" s="70"/>
      <c r="B18" s="65" t="s">
        <v>165</v>
      </c>
      <c r="C18" s="8"/>
      <c r="D18" s="8"/>
      <c r="E18" s="170"/>
      <c r="F18" s="171"/>
    </row>
    <row r="19" spans="1:6">
      <c r="A19" s="70"/>
      <c r="B19" s="10" t="s">
        <v>164</v>
      </c>
      <c r="C19" s="8"/>
      <c r="D19" s="8"/>
      <c r="E19" s="170"/>
      <c r="F19" s="171"/>
    </row>
    <row r="20" spans="1:6">
      <c r="A20" s="70"/>
      <c r="B20" s="10" t="s">
        <v>127</v>
      </c>
      <c r="C20" s="8"/>
      <c r="D20" s="8"/>
      <c r="E20" s="170"/>
      <c r="F20" s="171"/>
    </row>
    <row r="21" spans="1:6">
      <c r="A21" s="70"/>
      <c r="B21" s="10" t="s">
        <v>128</v>
      </c>
      <c r="C21" s="8"/>
      <c r="D21" s="8"/>
      <c r="E21" s="170"/>
      <c r="F21" s="171"/>
    </row>
    <row r="22" spans="1:6">
      <c r="A22" s="70"/>
      <c r="B22" s="10" t="s">
        <v>36</v>
      </c>
      <c r="C22" s="8"/>
      <c r="D22" s="8"/>
      <c r="E22" s="170"/>
      <c r="F22" s="171"/>
    </row>
    <row r="23" spans="1:6">
      <c r="A23" s="70"/>
      <c r="B23" s="65" t="s">
        <v>37</v>
      </c>
      <c r="C23" s="8"/>
      <c r="D23" s="8"/>
      <c r="E23" s="170"/>
      <c r="F23" s="171"/>
    </row>
    <row r="24" spans="1:6" ht="26.4">
      <c r="A24" s="70"/>
      <c r="B24" s="65" t="s">
        <v>38</v>
      </c>
      <c r="C24" s="8"/>
      <c r="D24" s="8"/>
      <c r="E24" s="170"/>
      <c r="F24" s="171"/>
    </row>
    <row r="25" spans="1:6" ht="26.4">
      <c r="A25" s="71"/>
      <c r="B25" s="66" t="s">
        <v>39</v>
      </c>
      <c r="C25" s="13" t="s">
        <v>15</v>
      </c>
      <c r="D25" s="13">
        <v>1</v>
      </c>
      <c r="E25" s="174"/>
      <c r="F25" s="175">
        <f>D25*E25</f>
        <v>0</v>
      </c>
    </row>
    <row r="26" spans="1:6" ht="79.2">
      <c r="A26" s="54" t="s">
        <v>189</v>
      </c>
      <c r="B26" s="64" t="s">
        <v>40</v>
      </c>
      <c r="C26" s="72"/>
      <c r="D26" s="72"/>
      <c r="E26" s="176"/>
      <c r="F26" s="177"/>
    </row>
    <row r="27" spans="1:6">
      <c r="A27" s="70"/>
      <c r="B27" s="9" t="s">
        <v>34</v>
      </c>
      <c r="C27" s="72"/>
      <c r="D27" s="72"/>
      <c r="E27" s="176"/>
      <c r="F27" s="177"/>
    </row>
    <row r="28" spans="1:6">
      <c r="A28" s="73"/>
      <c r="B28" s="74" t="s">
        <v>41</v>
      </c>
      <c r="C28" s="75"/>
      <c r="D28" s="75"/>
      <c r="E28" s="178"/>
      <c r="F28" s="179"/>
    </row>
    <row r="29" spans="1:6">
      <c r="A29" s="70"/>
      <c r="B29" s="64" t="s">
        <v>43</v>
      </c>
      <c r="C29" s="72"/>
      <c r="D29" s="72"/>
      <c r="E29" s="176"/>
      <c r="F29" s="177"/>
    </row>
    <row r="30" spans="1:6">
      <c r="A30" s="70"/>
      <c r="B30" s="10" t="s">
        <v>44</v>
      </c>
      <c r="C30" s="72"/>
      <c r="D30" s="72"/>
      <c r="E30" s="176"/>
      <c r="F30" s="177"/>
    </row>
    <row r="31" spans="1:6">
      <c r="A31" s="70"/>
      <c r="B31" s="65" t="s">
        <v>45</v>
      </c>
      <c r="C31" s="72"/>
      <c r="D31" s="72"/>
      <c r="E31" s="176"/>
      <c r="F31" s="177"/>
    </row>
    <row r="32" spans="1:6">
      <c r="A32" s="70"/>
      <c r="B32" s="64" t="s">
        <v>46</v>
      </c>
      <c r="C32" s="72"/>
      <c r="D32" s="72"/>
      <c r="E32" s="176"/>
      <c r="F32" s="177"/>
    </row>
    <row r="33" spans="1:6">
      <c r="A33" s="71"/>
      <c r="B33" s="76" t="s">
        <v>42</v>
      </c>
      <c r="C33" s="13" t="s">
        <v>15</v>
      </c>
      <c r="D33" s="13">
        <v>2</v>
      </c>
      <c r="E33" s="174"/>
      <c r="F33" s="175">
        <f>D33*E33</f>
        <v>0</v>
      </c>
    </row>
    <row r="34" spans="1:6" ht="92.4">
      <c r="A34" s="53" t="s">
        <v>190</v>
      </c>
      <c r="B34" s="117" t="s">
        <v>97</v>
      </c>
      <c r="C34" s="83"/>
      <c r="D34" s="83"/>
      <c r="E34" s="180"/>
      <c r="F34" s="181"/>
    </row>
    <row r="35" spans="1:6">
      <c r="A35" s="70"/>
      <c r="B35" s="118" t="s">
        <v>34</v>
      </c>
      <c r="C35" s="75"/>
      <c r="D35" s="75"/>
      <c r="E35" s="178"/>
      <c r="F35" s="179"/>
    </row>
    <row r="36" spans="1:6">
      <c r="A36" s="70"/>
      <c r="B36" s="64" t="s">
        <v>129</v>
      </c>
      <c r="C36" s="72"/>
      <c r="D36" s="72"/>
      <c r="E36" s="176"/>
      <c r="F36" s="177"/>
    </row>
    <row r="37" spans="1:6">
      <c r="A37" s="70"/>
      <c r="B37" s="10" t="s">
        <v>44</v>
      </c>
      <c r="C37" s="72"/>
      <c r="D37" s="72"/>
      <c r="E37" s="176"/>
      <c r="F37" s="177"/>
    </row>
    <row r="38" spans="1:6">
      <c r="A38" s="70"/>
      <c r="B38" s="65" t="s">
        <v>45</v>
      </c>
      <c r="C38" s="72"/>
      <c r="D38" s="72"/>
      <c r="E38" s="176"/>
      <c r="F38" s="177"/>
    </row>
    <row r="39" spans="1:6">
      <c r="A39" s="70"/>
      <c r="B39" s="64" t="s">
        <v>130</v>
      </c>
      <c r="C39" s="72"/>
      <c r="D39" s="72"/>
      <c r="E39" s="176"/>
      <c r="F39" s="177"/>
    </row>
    <row r="40" spans="1:6">
      <c r="A40" s="71"/>
      <c r="B40" s="76" t="s">
        <v>131</v>
      </c>
      <c r="C40" s="13" t="s">
        <v>15</v>
      </c>
      <c r="D40" s="13">
        <v>5</v>
      </c>
      <c r="E40" s="174"/>
      <c r="F40" s="175">
        <f>D40*E40</f>
        <v>0</v>
      </c>
    </row>
    <row r="41" spans="1:6" ht="92.4">
      <c r="A41" s="54" t="s">
        <v>191</v>
      </c>
      <c r="B41" s="144" t="s">
        <v>202</v>
      </c>
      <c r="C41" s="8"/>
      <c r="D41" s="8"/>
      <c r="E41" s="170"/>
      <c r="F41" s="171"/>
    </row>
    <row r="42" spans="1:6">
      <c r="A42" s="70"/>
      <c r="B42" s="77" t="s">
        <v>34</v>
      </c>
      <c r="C42" s="8"/>
      <c r="D42" s="8"/>
      <c r="E42" s="170"/>
      <c r="F42" s="171"/>
    </row>
    <row r="43" spans="1:6">
      <c r="A43" s="70"/>
      <c r="B43" s="64" t="s">
        <v>166</v>
      </c>
      <c r="C43" s="8"/>
      <c r="D43" s="8"/>
      <c r="E43" s="170"/>
      <c r="F43" s="171"/>
    </row>
    <row r="44" spans="1:6">
      <c r="A44" s="70"/>
      <c r="B44" s="10" t="s">
        <v>167</v>
      </c>
      <c r="C44" s="8"/>
      <c r="D44" s="8"/>
      <c r="E44" s="170"/>
      <c r="F44" s="171"/>
    </row>
    <row r="45" spans="1:6">
      <c r="A45" s="70"/>
      <c r="B45" s="65" t="s">
        <v>168</v>
      </c>
      <c r="C45" s="8"/>
      <c r="D45" s="8"/>
      <c r="E45" s="170"/>
      <c r="F45" s="171"/>
    </row>
    <row r="46" spans="1:6">
      <c r="A46" s="70"/>
      <c r="B46" s="64" t="s">
        <v>169</v>
      </c>
      <c r="C46" s="8"/>
      <c r="D46" s="8"/>
      <c r="E46" s="170"/>
      <c r="F46" s="171"/>
    </row>
    <row r="47" spans="1:6">
      <c r="A47" s="70"/>
      <c r="B47" s="76" t="s">
        <v>170</v>
      </c>
      <c r="C47" s="13" t="s">
        <v>15</v>
      </c>
      <c r="D47" s="13">
        <v>1</v>
      </c>
      <c r="E47" s="174"/>
      <c r="F47" s="175">
        <f>D47*E47</f>
        <v>0</v>
      </c>
    </row>
    <row r="48" spans="1:6" ht="39.6">
      <c r="A48" s="54" t="s">
        <v>192</v>
      </c>
      <c r="B48" s="74" t="s">
        <v>47</v>
      </c>
      <c r="C48" s="75"/>
      <c r="D48" s="75"/>
      <c r="E48" s="178"/>
      <c r="F48" s="179"/>
    </row>
    <row r="49" spans="1:6">
      <c r="A49" s="70"/>
      <c r="B49" s="77" t="s">
        <v>34</v>
      </c>
      <c r="C49" s="72"/>
      <c r="D49" s="72"/>
      <c r="E49" s="176"/>
      <c r="F49" s="177"/>
    </row>
    <row r="50" spans="1:6">
      <c r="A50" s="70"/>
      <c r="B50" s="64" t="s">
        <v>48</v>
      </c>
      <c r="C50" s="72"/>
      <c r="D50" s="72"/>
      <c r="E50" s="176"/>
      <c r="F50" s="177"/>
    </row>
    <row r="51" spans="1:6" ht="26.4">
      <c r="A51" s="70"/>
      <c r="B51" s="64" t="s">
        <v>49</v>
      </c>
      <c r="C51" s="72"/>
      <c r="D51" s="72"/>
      <c r="E51" s="176"/>
      <c r="F51" s="177"/>
    </row>
    <row r="52" spans="1:6" ht="27.75" customHeight="1">
      <c r="A52" s="70"/>
      <c r="B52" s="64" t="s">
        <v>50</v>
      </c>
      <c r="C52" s="72"/>
      <c r="D52" s="72"/>
      <c r="E52" s="176"/>
      <c r="F52" s="177"/>
    </row>
    <row r="53" spans="1:6" ht="26.4">
      <c r="A53" s="70"/>
      <c r="B53" s="64" t="s">
        <v>51</v>
      </c>
      <c r="C53" s="72"/>
      <c r="D53" s="72"/>
      <c r="E53" s="176"/>
      <c r="F53" s="177"/>
    </row>
    <row r="54" spans="1:6">
      <c r="A54" s="71"/>
      <c r="B54" s="76" t="s">
        <v>52</v>
      </c>
      <c r="C54" s="13" t="s">
        <v>15</v>
      </c>
      <c r="D54" s="13">
        <v>4</v>
      </c>
      <c r="E54" s="174"/>
      <c r="F54" s="175">
        <f>D54*E54</f>
        <v>0</v>
      </c>
    </row>
    <row r="55" spans="1:6" ht="26.4">
      <c r="A55" s="54" t="s">
        <v>193</v>
      </c>
      <c r="B55" s="64" t="s">
        <v>53</v>
      </c>
      <c r="C55" s="8" t="s">
        <v>54</v>
      </c>
      <c r="D55" s="8">
        <v>10</v>
      </c>
      <c r="E55" s="174"/>
      <c r="F55" s="175">
        <f>D55*E55</f>
        <v>0</v>
      </c>
    </row>
    <row r="56" spans="1:6" ht="69">
      <c r="A56" s="54" t="s">
        <v>188</v>
      </c>
      <c r="B56" s="78" t="s">
        <v>55</v>
      </c>
      <c r="C56" s="75"/>
      <c r="D56" s="75"/>
      <c r="E56" s="178"/>
      <c r="F56" s="179"/>
    </row>
    <row r="57" spans="1:6">
      <c r="A57" s="70"/>
      <c r="B57" s="77" t="s">
        <v>34</v>
      </c>
      <c r="C57" s="72"/>
      <c r="D57" s="72"/>
      <c r="E57" s="176"/>
      <c r="F57" s="177"/>
    </row>
    <row r="58" spans="1:6" ht="13.8">
      <c r="A58" s="70"/>
      <c r="B58" s="79" t="s">
        <v>56</v>
      </c>
      <c r="C58" s="72"/>
      <c r="D58" s="72"/>
      <c r="E58" s="176"/>
      <c r="F58" s="177"/>
    </row>
    <row r="59" spans="1:6" ht="13.8">
      <c r="A59" s="70"/>
      <c r="B59" s="79" t="s">
        <v>171</v>
      </c>
      <c r="C59" s="8" t="s">
        <v>15</v>
      </c>
      <c r="D59" s="8">
        <v>3</v>
      </c>
      <c r="E59" s="170"/>
      <c r="F59" s="171">
        <f>D59*E59</f>
        <v>0</v>
      </c>
    </row>
    <row r="60" spans="1:6" ht="13.8">
      <c r="A60" s="71"/>
      <c r="B60" s="80" t="s">
        <v>172</v>
      </c>
      <c r="C60" s="13" t="s">
        <v>15</v>
      </c>
      <c r="D60" s="13">
        <v>4</v>
      </c>
      <c r="E60" s="174"/>
      <c r="F60" s="175">
        <f>D60*E60</f>
        <v>0</v>
      </c>
    </row>
    <row r="61" spans="1:6" ht="66">
      <c r="A61" s="54" t="s">
        <v>194</v>
      </c>
      <c r="B61" s="74" t="s">
        <v>57</v>
      </c>
      <c r="C61" s="75"/>
      <c r="D61" s="75"/>
      <c r="E61" s="178"/>
      <c r="F61" s="179"/>
    </row>
    <row r="62" spans="1:6">
      <c r="A62" s="70"/>
      <c r="B62" s="65" t="s">
        <v>58</v>
      </c>
      <c r="C62" s="8" t="s">
        <v>26</v>
      </c>
      <c r="D62" s="8">
        <v>60</v>
      </c>
      <c r="E62" s="170"/>
      <c r="F62" s="171">
        <f t="shared" ref="F62:F66" si="0">D62*E62</f>
        <v>0</v>
      </c>
    </row>
    <row r="63" spans="1:6">
      <c r="A63" s="70"/>
      <c r="B63" s="65" t="s">
        <v>59</v>
      </c>
      <c r="C63" s="8" t="s">
        <v>26</v>
      </c>
      <c r="D63" s="8">
        <v>40</v>
      </c>
      <c r="E63" s="170"/>
      <c r="F63" s="171">
        <f t="shared" si="0"/>
        <v>0</v>
      </c>
    </row>
    <row r="64" spans="1:6" ht="13.8">
      <c r="A64" s="70"/>
      <c r="B64" s="65" t="s">
        <v>112</v>
      </c>
      <c r="C64" s="8" t="s">
        <v>26</v>
      </c>
      <c r="D64" s="8">
        <v>80</v>
      </c>
      <c r="E64" s="170"/>
      <c r="F64" s="171">
        <f t="shared" si="0"/>
        <v>0</v>
      </c>
    </row>
    <row r="65" spans="1:6" ht="13.8">
      <c r="A65" s="70"/>
      <c r="B65" s="65" t="s">
        <v>113</v>
      </c>
      <c r="C65" s="8" t="s">
        <v>26</v>
      </c>
      <c r="D65" s="8">
        <v>30</v>
      </c>
      <c r="E65" s="170"/>
      <c r="F65" s="171">
        <f t="shared" si="0"/>
        <v>0</v>
      </c>
    </row>
    <row r="66" spans="1:6" ht="13.8">
      <c r="A66" s="70"/>
      <c r="B66" s="65" t="s">
        <v>114</v>
      </c>
      <c r="C66" s="8" t="s">
        <v>26</v>
      </c>
      <c r="D66" s="8">
        <v>30</v>
      </c>
      <c r="E66" s="170"/>
      <c r="F66" s="171">
        <f t="shared" si="0"/>
        <v>0</v>
      </c>
    </row>
    <row r="67" spans="1:6" ht="13.8">
      <c r="A67" s="70"/>
      <c r="B67" s="122" t="s">
        <v>173</v>
      </c>
      <c r="C67" s="13" t="s">
        <v>26</v>
      </c>
      <c r="D67" s="13">
        <v>20</v>
      </c>
      <c r="E67" s="174"/>
      <c r="F67" s="175">
        <f t="shared" ref="F67" si="1">D67*E67</f>
        <v>0</v>
      </c>
    </row>
    <row r="68" spans="1:6" ht="79.2">
      <c r="A68" s="53" t="s">
        <v>195</v>
      </c>
      <c r="B68" s="82" t="s">
        <v>60</v>
      </c>
      <c r="C68" s="83"/>
      <c r="D68" s="83"/>
      <c r="E68" s="180"/>
      <c r="F68" s="181"/>
    </row>
    <row r="69" spans="1:6" ht="26.4">
      <c r="A69" s="70"/>
      <c r="B69" s="81" t="s">
        <v>61</v>
      </c>
      <c r="C69" s="72"/>
      <c r="D69" s="72"/>
      <c r="E69" s="176"/>
      <c r="F69" s="177"/>
    </row>
    <row r="70" spans="1:6">
      <c r="A70" s="70"/>
      <c r="B70" s="72" t="s">
        <v>62</v>
      </c>
      <c r="C70" s="72"/>
      <c r="D70" s="72"/>
      <c r="E70" s="176"/>
      <c r="F70" s="177"/>
    </row>
    <row r="71" spans="1:6">
      <c r="A71" s="70"/>
      <c r="B71" s="65" t="s">
        <v>63</v>
      </c>
      <c r="C71" s="8" t="s">
        <v>26</v>
      </c>
      <c r="D71" s="8">
        <v>60</v>
      </c>
      <c r="E71" s="170"/>
      <c r="F71" s="171">
        <f t="shared" ref="F71:F75" si="2">D71*E71</f>
        <v>0</v>
      </c>
    </row>
    <row r="72" spans="1:6">
      <c r="A72" s="70"/>
      <c r="B72" s="65" t="s">
        <v>64</v>
      </c>
      <c r="C72" s="8" t="s">
        <v>26</v>
      </c>
      <c r="D72" s="8">
        <v>40</v>
      </c>
      <c r="E72" s="170"/>
      <c r="F72" s="171">
        <f t="shared" si="2"/>
        <v>0</v>
      </c>
    </row>
    <row r="73" spans="1:6" ht="13.8">
      <c r="A73" s="70"/>
      <c r="B73" s="65" t="s">
        <v>115</v>
      </c>
      <c r="C73" s="8" t="s">
        <v>26</v>
      </c>
      <c r="D73" s="8">
        <v>80</v>
      </c>
      <c r="E73" s="170"/>
      <c r="F73" s="171">
        <f t="shared" si="2"/>
        <v>0</v>
      </c>
    </row>
    <row r="74" spans="1:6" ht="13.8">
      <c r="A74" s="70"/>
      <c r="B74" s="65" t="s">
        <v>116</v>
      </c>
      <c r="C74" s="8" t="s">
        <v>26</v>
      </c>
      <c r="D74" s="8">
        <v>30</v>
      </c>
      <c r="E74" s="170"/>
      <c r="F74" s="171">
        <f t="shared" si="2"/>
        <v>0</v>
      </c>
    </row>
    <row r="75" spans="1:6" ht="13.8">
      <c r="A75" s="70"/>
      <c r="B75" s="65" t="s">
        <v>117</v>
      </c>
      <c r="C75" s="8" t="s">
        <v>26</v>
      </c>
      <c r="D75" s="8">
        <v>30</v>
      </c>
      <c r="E75" s="170"/>
      <c r="F75" s="171">
        <f t="shared" si="2"/>
        <v>0</v>
      </c>
    </row>
    <row r="76" spans="1:6" ht="13.8">
      <c r="A76" s="71"/>
      <c r="B76" s="122" t="s">
        <v>174</v>
      </c>
      <c r="C76" s="13" t="s">
        <v>26</v>
      </c>
      <c r="D76" s="13">
        <v>20</v>
      </c>
      <c r="E76" s="174"/>
      <c r="F76" s="175">
        <f t="shared" ref="F76" si="3">D76*E76</f>
        <v>0</v>
      </c>
    </row>
    <row r="77" spans="1:6" ht="66">
      <c r="A77" s="54" t="s">
        <v>196</v>
      </c>
      <c r="B77" s="74" t="s">
        <v>65</v>
      </c>
      <c r="C77" s="75"/>
      <c r="D77" s="75"/>
      <c r="E77" s="178"/>
      <c r="F77" s="179"/>
    </row>
    <row r="78" spans="1:6">
      <c r="A78" s="70"/>
      <c r="B78" s="64" t="s">
        <v>66</v>
      </c>
      <c r="C78" s="72"/>
      <c r="D78" s="72"/>
      <c r="E78" s="176"/>
      <c r="F78" s="177"/>
    </row>
    <row r="79" spans="1:6">
      <c r="A79" s="70"/>
      <c r="B79" s="64" t="s">
        <v>67</v>
      </c>
      <c r="C79" s="72"/>
      <c r="D79" s="72"/>
      <c r="E79" s="176"/>
      <c r="F79" s="177"/>
    </row>
    <row r="80" spans="1:6">
      <c r="A80" s="70"/>
      <c r="B80" s="64" t="s">
        <v>68</v>
      </c>
      <c r="C80" s="8" t="s">
        <v>26</v>
      </c>
      <c r="D80" s="72">
        <v>50</v>
      </c>
      <c r="E80" s="170"/>
      <c r="F80" s="171">
        <f t="shared" ref="F80" si="4">D80*E80</f>
        <v>0</v>
      </c>
    </row>
    <row r="81" spans="1:6" ht="26.4">
      <c r="A81" s="54" t="s">
        <v>197</v>
      </c>
      <c r="B81" s="74" t="s">
        <v>132</v>
      </c>
      <c r="C81" s="12"/>
      <c r="D81" s="75"/>
      <c r="E81" s="172"/>
      <c r="F81" s="173"/>
    </row>
    <row r="82" spans="1:6" ht="39.6">
      <c r="A82" s="53" t="s">
        <v>198</v>
      </c>
      <c r="B82" s="82" t="s">
        <v>69</v>
      </c>
      <c r="C82" s="83" t="s">
        <v>70</v>
      </c>
      <c r="D82" s="83">
        <v>1</v>
      </c>
      <c r="E82" s="182"/>
      <c r="F82" s="183">
        <f>D82*E82</f>
        <v>0</v>
      </c>
    </row>
    <row r="83" spans="1:6" ht="42.75" customHeight="1">
      <c r="A83" s="54" t="s">
        <v>199</v>
      </c>
      <c r="B83" s="82" t="s">
        <v>109</v>
      </c>
      <c r="C83" s="83" t="s">
        <v>70</v>
      </c>
      <c r="D83" s="83">
        <v>1</v>
      </c>
      <c r="E83" s="182"/>
      <c r="F83" s="175">
        <f>D83*E83</f>
        <v>0</v>
      </c>
    </row>
    <row r="84" spans="1:6" ht="27" thickBot="1">
      <c r="A84" s="54" t="s">
        <v>200</v>
      </c>
      <c r="B84" s="74" t="s">
        <v>71</v>
      </c>
      <c r="C84" s="75" t="s">
        <v>70</v>
      </c>
      <c r="D84" s="75">
        <v>1</v>
      </c>
      <c r="E84" s="172"/>
      <c r="F84" s="175">
        <f>D84*E84</f>
        <v>0</v>
      </c>
    </row>
    <row r="85" spans="1:6" ht="14.4" thickBot="1">
      <c r="A85" s="84"/>
      <c r="B85" s="52" t="s">
        <v>133</v>
      </c>
      <c r="C85" s="85"/>
      <c r="D85" s="85"/>
      <c r="E85" s="184"/>
      <c r="F85" s="185">
        <f>SUM(F7:F84)</f>
        <v>0</v>
      </c>
    </row>
  </sheetData>
  <sheetProtection algorithmName="SHA-512" hashValue="pV81JJo5QoPRPu6s4QnuOK0IBUojqLYfniZJMII6ZSG7Qz2w1+J8hkZBaPIC4xRXQPIS3xFCIgNoS7OAcyx4Ag==" saltValue="IvK8AaySNfPeX5UjlDJNhw==" spinCount="100000" sheet="1" formatCells="0" formatColumns="0" formatRows="0" insertColumns="0" insertRows="0" insertHyperlinks="0" deleteColumns="0" deleteRows="0" sort="0" autoFilter="0" pivotTables="0"/>
  <protectedRanges>
    <protectedRange sqref="E1:E1048576" name="Range1"/>
  </protectedRanges>
  <mergeCells count="5">
    <mergeCell ref="A4:A5"/>
    <mergeCell ref="B4:B5"/>
    <mergeCell ref="C4:C5"/>
    <mergeCell ref="A1:F1"/>
    <mergeCell ref="A3:F3"/>
  </mergeCells>
  <pageMargins left="0.70866141732283505" right="0.70866141732283505" top="0.75" bottom="0.75" header="0.31496062992126" footer="0.31496062992126"/>
  <pageSetup paperSize="60" scale="91" fitToHeight="0" orientation="portrait" r:id="rId1"/>
  <headerFooter alignWithMargins="0"/>
  <rowBreaks count="2" manualBreakCount="2">
    <brk id="34" max="5" man="1"/>
    <brk id="68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3"/>
  <sheetViews>
    <sheetView showZeros="0" view="pageBreakPreview" zoomScale="115" zoomScaleNormal="120" zoomScaleSheetLayoutView="115" workbookViewId="0">
      <selection activeCell="B2" sqref="B2"/>
    </sheetView>
  </sheetViews>
  <sheetFormatPr defaultColWidth="9.109375" defaultRowHeight="13.2"/>
  <cols>
    <col min="1" max="1" width="9.5546875" style="1" customWidth="1"/>
    <col min="2" max="2" width="41.44140625" style="4" customWidth="1"/>
    <col min="3" max="3" width="5.6640625" style="1" customWidth="1"/>
    <col min="4" max="4" width="9.6640625" style="1" customWidth="1"/>
    <col min="5" max="5" width="13.109375" style="1" customWidth="1"/>
    <col min="6" max="6" width="16.6640625" style="1" bestFit="1" customWidth="1"/>
    <col min="7" max="7" width="1.6640625" style="1" customWidth="1"/>
    <col min="8" max="8" width="22.33203125" style="2" customWidth="1"/>
    <col min="9" max="16384" width="9.109375" style="2"/>
  </cols>
  <sheetData>
    <row r="1" spans="1:6">
      <c r="A1" s="207" t="s">
        <v>0</v>
      </c>
      <c r="B1" s="207"/>
      <c r="C1" s="207"/>
      <c r="D1" s="207"/>
      <c r="E1" s="207"/>
      <c r="F1" s="207"/>
    </row>
    <row r="2" spans="1:6">
      <c r="A2" s="5"/>
      <c r="B2" s="5"/>
      <c r="C2" s="5"/>
      <c r="D2" s="5"/>
      <c r="E2" s="5"/>
      <c r="F2" s="5"/>
    </row>
    <row r="3" spans="1:6" ht="81" customHeight="1" thickBot="1">
      <c r="A3" s="208" t="s">
        <v>120</v>
      </c>
      <c r="B3" s="209"/>
      <c r="C3" s="209"/>
      <c r="D3" s="209"/>
      <c r="E3" s="209"/>
      <c r="F3" s="209"/>
    </row>
    <row r="4" spans="1:6" ht="23.4" thickBot="1">
      <c r="A4" s="215" t="s">
        <v>1</v>
      </c>
      <c r="B4" s="212" t="s">
        <v>2</v>
      </c>
      <c r="C4" s="216" t="s">
        <v>3</v>
      </c>
      <c r="D4" s="110" t="s">
        <v>134</v>
      </c>
      <c r="E4" s="110" t="s">
        <v>5</v>
      </c>
      <c r="F4" s="111" t="s">
        <v>6</v>
      </c>
    </row>
    <row r="5" spans="1:6" ht="13.8" thickBot="1">
      <c r="A5" s="215"/>
      <c r="B5" s="212"/>
      <c r="C5" s="216"/>
      <c r="D5" s="112" t="s">
        <v>104</v>
      </c>
      <c r="E5" s="112" t="s">
        <v>105</v>
      </c>
      <c r="F5" s="113" t="s">
        <v>106</v>
      </c>
    </row>
    <row r="6" spans="1:6" ht="27" thickBot="1">
      <c r="A6" s="45" t="s">
        <v>203</v>
      </c>
      <c r="B6" s="6" t="s">
        <v>135</v>
      </c>
      <c r="C6" s="28"/>
      <c r="D6" s="28"/>
      <c r="E6" s="28"/>
      <c r="F6" s="29"/>
    </row>
    <row r="7" spans="1:6" ht="39" customHeight="1">
      <c r="A7" s="46" t="s">
        <v>204</v>
      </c>
      <c r="B7" s="7" t="s">
        <v>82</v>
      </c>
      <c r="C7" s="51"/>
      <c r="D7" s="51"/>
      <c r="E7" s="168"/>
      <c r="F7" s="169"/>
    </row>
    <row r="8" spans="1:6">
      <c r="A8" s="47"/>
      <c r="B8" s="88" t="s">
        <v>83</v>
      </c>
      <c r="C8" s="8"/>
      <c r="D8" s="8"/>
      <c r="E8" s="170"/>
      <c r="F8" s="171"/>
    </row>
    <row r="9" spans="1:6">
      <c r="A9" s="47"/>
      <c r="B9" s="9" t="s">
        <v>94</v>
      </c>
      <c r="C9" s="8"/>
      <c r="D9" s="8"/>
      <c r="E9" s="170"/>
      <c r="F9" s="171"/>
    </row>
    <row r="10" spans="1:6" ht="15.6">
      <c r="A10" s="47"/>
      <c r="B10" s="10" t="s">
        <v>98</v>
      </c>
      <c r="C10" s="8"/>
      <c r="D10" s="8"/>
      <c r="E10" s="170"/>
      <c r="F10" s="171"/>
    </row>
    <row r="11" spans="1:6">
      <c r="A11" s="47"/>
      <c r="B11" s="10" t="s">
        <v>74</v>
      </c>
      <c r="C11" s="8"/>
      <c r="D11" s="8"/>
      <c r="E11" s="170"/>
      <c r="F11" s="171"/>
    </row>
    <row r="12" spans="1:6">
      <c r="A12" s="47"/>
      <c r="B12" s="10" t="s">
        <v>75</v>
      </c>
      <c r="C12" s="8"/>
      <c r="D12" s="8"/>
      <c r="E12" s="170"/>
      <c r="F12" s="171"/>
    </row>
    <row r="13" spans="1:6">
      <c r="A13" s="47"/>
      <c r="B13" s="10" t="s">
        <v>95</v>
      </c>
      <c r="C13" s="8"/>
      <c r="D13" s="8"/>
      <c r="E13" s="170"/>
      <c r="F13" s="171"/>
    </row>
    <row r="14" spans="1:6">
      <c r="A14" s="47"/>
      <c r="B14" s="10" t="s">
        <v>76</v>
      </c>
      <c r="C14" s="8" t="s">
        <v>15</v>
      </c>
      <c r="D14" s="8">
        <v>1</v>
      </c>
      <c r="E14" s="170"/>
      <c r="F14" s="175">
        <f>D14*E14</f>
        <v>0</v>
      </c>
    </row>
    <row r="15" spans="1:6" ht="79.2">
      <c r="A15" s="53" t="s">
        <v>205</v>
      </c>
      <c r="B15" s="30" t="s">
        <v>77</v>
      </c>
      <c r="C15" s="31" t="s">
        <v>54</v>
      </c>
      <c r="D15" s="31">
        <v>50</v>
      </c>
      <c r="E15" s="182"/>
      <c r="F15" s="171">
        <f>D15*E15</f>
        <v>0</v>
      </c>
    </row>
    <row r="16" spans="1:6" ht="52.8">
      <c r="A16" s="54" t="s">
        <v>206</v>
      </c>
      <c r="B16" s="11" t="s">
        <v>78</v>
      </c>
      <c r="C16" s="12"/>
      <c r="D16" s="12"/>
      <c r="E16" s="172"/>
      <c r="F16" s="173"/>
    </row>
    <row r="17" spans="1:6">
      <c r="A17" s="47"/>
      <c r="B17" s="88" t="s">
        <v>79</v>
      </c>
      <c r="C17" s="8"/>
      <c r="D17" s="8"/>
      <c r="E17" s="170"/>
      <c r="F17" s="171"/>
    </row>
    <row r="18" spans="1:6">
      <c r="A18" s="47"/>
      <c r="B18" s="88" t="s">
        <v>80</v>
      </c>
      <c r="C18" s="8"/>
      <c r="D18" s="8"/>
      <c r="E18" s="170"/>
      <c r="F18" s="171"/>
    </row>
    <row r="19" spans="1:6">
      <c r="A19" s="48"/>
      <c r="B19" s="49" t="s">
        <v>136</v>
      </c>
      <c r="C19" s="13" t="s">
        <v>15</v>
      </c>
      <c r="D19" s="13">
        <v>2</v>
      </c>
      <c r="E19" s="174"/>
      <c r="F19" s="175">
        <f>D19*E19</f>
        <v>0</v>
      </c>
    </row>
    <row r="20" spans="1:6" ht="54" customHeight="1">
      <c r="A20" s="54" t="s">
        <v>207</v>
      </c>
      <c r="B20" s="11" t="s">
        <v>99</v>
      </c>
      <c r="C20" s="8"/>
      <c r="D20" s="8"/>
      <c r="E20" s="170"/>
      <c r="F20" s="171"/>
    </row>
    <row r="21" spans="1:6">
      <c r="A21" s="55"/>
      <c r="B21" s="88" t="s">
        <v>79</v>
      </c>
      <c r="C21" s="8"/>
      <c r="D21" s="8"/>
      <c r="E21" s="170"/>
      <c r="F21" s="171"/>
    </row>
    <row r="22" spans="1:6" ht="13.8" thickBot="1">
      <c r="A22" s="55"/>
      <c r="B22" s="9" t="s">
        <v>100</v>
      </c>
      <c r="C22" s="43" t="s">
        <v>15</v>
      </c>
      <c r="D22" s="43">
        <v>1</v>
      </c>
      <c r="E22" s="174"/>
      <c r="F22" s="171">
        <f>D22*E22</f>
        <v>0</v>
      </c>
    </row>
    <row r="23" spans="1:6" ht="13.8" thickBot="1">
      <c r="A23" s="50"/>
      <c r="B23" s="56" t="s">
        <v>92</v>
      </c>
      <c r="C23" s="44"/>
      <c r="D23" s="44"/>
      <c r="E23" s="186"/>
      <c r="F23" s="187">
        <f>SUM(F14:F22)</f>
        <v>0</v>
      </c>
    </row>
  </sheetData>
  <sheetProtection algorithmName="SHA-512" hashValue="8pMmOlYBAfHO075XLTyvw+8Szi4yw5+3PyLeggFk0JbE9kHlN4HKRqTvZr+bBNKtkqy2vmyiS43IFmaLDMi+3w==" saltValue="WdwmMqbQC6oOfOzSe1BPZg==" spinCount="100000" sheet="1" formatCells="0" formatColumns="0" formatRows="0" insertColumns="0" insertRows="0" insertHyperlinks="0" deleteColumns="0" deleteRows="0" sort="0" autoFilter="0" pivotTables="0"/>
  <protectedRanges>
    <protectedRange sqref="E1:E1048576" name="Range1"/>
  </protectedRanges>
  <mergeCells count="5">
    <mergeCell ref="A1:F1"/>
    <mergeCell ref="A3:F3"/>
    <mergeCell ref="A4:A5"/>
    <mergeCell ref="B4:B5"/>
    <mergeCell ref="C4:C5"/>
  </mergeCells>
  <pageMargins left="0.70866141732283505" right="0.70866141732283505" top="0.75" bottom="0.75" header="0.31496062992126" footer="0.31496062992126"/>
  <pageSetup paperSize="9" scale="92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1"/>
  <sheetViews>
    <sheetView showZeros="0" view="pageBreakPreview" zoomScale="115" zoomScaleNormal="100" zoomScaleSheetLayoutView="115" workbookViewId="0">
      <selection activeCell="A3" sqref="A3:F3"/>
    </sheetView>
  </sheetViews>
  <sheetFormatPr defaultColWidth="9.109375" defaultRowHeight="13.2"/>
  <cols>
    <col min="1" max="1" width="9.5546875" style="1" customWidth="1"/>
    <col min="2" max="2" width="41.44140625" style="4" customWidth="1"/>
    <col min="3" max="3" width="5.6640625" style="1" customWidth="1"/>
    <col min="4" max="4" width="9.6640625" style="1" customWidth="1"/>
    <col min="5" max="5" width="13.109375" style="1" customWidth="1"/>
    <col min="6" max="6" width="16.6640625" style="1" bestFit="1" customWidth="1"/>
    <col min="7" max="7" width="1.6640625" style="1" customWidth="1"/>
    <col min="8" max="8" width="22.33203125" style="2" customWidth="1"/>
    <col min="9" max="16384" width="9.109375" style="2"/>
  </cols>
  <sheetData>
    <row r="1" spans="1:6">
      <c r="A1" s="206" t="s">
        <v>84</v>
      </c>
      <c r="B1" s="206"/>
      <c r="C1" s="206"/>
      <c r="D1" s="206"/>
      <c r="E1" s="206"/>
      <c r="F1" s="206"/>
    </row>
    <row r="2" spans="1:6">
      <c r="A2" s="5"/>
      <c r="B2" s="5"/>
      <c r="C2" s="5"/>
      <c r="D2" s="5"/>
      <c r="E2" s="5"/>
      <c r="F2" s="5"/>
    </row>
    <row r="3" spans="1:6" ht="75" customHeight="1" thickBot="1">
      <c r="A3" s="208" t="s">
        <v>120</v>
      </c>
      <c r="B3" s="209"/>
      <c r="C3" s="209"/>
      <c r="D3" s="209"/>
      <c r="E3" s="209"/>
      <c r="F3" s="209"/>
    </row>
    <row r="4" spans="1:6" ht="21.75" customHeight="1" thickBot="1">
      <c r="A4" s="217" t="s">
        <v>1</v>
      </c>
      <c r="B4" s="212" t="s">
        <v>2</v>
      </c>
      <c r="C4" s="213" t="s">
        <v>3</v>
      </c>
      <c r="D4" s="95" t="s">
        <v>4</v>
      </c>
      <c r="E4" s="95" t="s">
        <v>5</v>
      </c>
      <c r="F4" s="95" t="s">
        <v>6</v>
      </c>
    </row>
    <row r="5" spans="1:6" ht="13.8" thickBot="1">
      <c r="A5" s="218"/>
      <c r="B5" s="212"/>
      <c r="C5" s="213"/>
      <c r="D5" s="61" t="s">
        <v>104</v>
      </c>
      <c r="E5" s="61" t="s">
        <v>105</v>
      </c>
      <c r="F5" s="61" t="s">
        <v>106</v>
      </c>
    </row>
    <row r="6" spans="1:6" ht="13.8" thickBot="1">
      <c r="A6" s="45" t="s">
        <v>208</v>
      </c>
      <c r="B6" s="6" t="s">
        <v>137</v>
      </c>
      <c r="C6" s="28"/>
      <c r="D6" s="28"/>
      <c r="E6" s="28"/>
      <c r="F6" s="28"/>
    </row>
    <row r="7" spans="1:6" ht="79.2">
      <c r="A7" s="53" t="s">
        <v>209</v>
      </c>
      <c r="B7" s="30" t="s">
        <v>138</v>
      </c>
      <c r="C7" s="31" t="s">
        <v>54</v>
      </c>
      <c r="D7" s="31">
        <v>800</v>
      </c>
      <c r="E7" s="182"/>
      <c r="F7" s="182">
        <f>D7*E7</f>
        <v>0</v>
      </c>
    </row>
    <row r="8" spans="1:6" ht="66">
      <c r="A8" s="69" t="s">
        <v>210</v>
      </c>
      <c r="B8" s="65" t="s">
        <v>101</v>
      </c>
      <c r="C8" s="8"/>
      <c r="D8" s="8"/>
      <c r="E8" s="170"/>
      <c r="F8" s="170"/>
    </row>
    <row r="9" spans="1:6">
      <c r="A9" s="87"/>
      <c r="B9" s="10" t="s">
        <v>93</v>
      </c>
      <c r="C9" s="8"/>
      <c r="D9" s="8"/>
      <c r="E9" s="170"/>
      <c r="F9" s="170"/>
    </row>
    <row r="10" spans="1:6">
      <c r="A10" s="87"/>
      <c r="B10" s="86" t="s">
        <v>139</v>
      </c>
      <c r="C10" s="8"/>
      <c r="D10" s="8"/>
      <c r="E10" s="170"/>
      <c r="F10" s="170"/>
    </row>
    <row r="11" spans="1:6">
      <c r="A11" s="87"/>
      <c r="B11" s="8" t="s">
        <v>102</v>
      </c>
      <c r="C11" s="8"/>
      <c r="D11" s="8"/>
      <c r="E11" s="170"/>
      <c r="F11" s="170"/>
    </row>
    <row r="12" spans="1:6">
      <c r="A12" s="89"/>
      <c r="B12" s="13" t="s">
        <v>103</v>
      </c>
      <c r="C12" s="13" t="s">
        <v>15</v>
      </c>
      <c r="D12" s="13">
        <v>5</v>
      </c>
      <c r="E12" s="174"/>
      <c r="F12" s="174">
        <f>D12*E12</f>
        <v>0</v>
      </c>
    </row>
    <row r="13" spans="1:6" ht="52.8">
      <c r="A13" s="54" t="s">
        <v>211</v>
      </c>
      <c r="B13" s="11" t="s">
        <v>140</v>
      </c>
      <c r="C13" s="12"/>
      <c r="D13" s="12"/>
      <c r="E13" s="172"/>
      <c r="F13" s="172"/>
    </row>
    <row r="14" spans="1:6">
      <c r="A14" s="87"/>
      <c r="B14" s="88" t="s">
        <v>79</v>
      </c>
      <c r="C14" s="8"/>
      <c r="D14" s="8"/>
      <c r="E14" s="170"/>
      <c r="F14" s="170"/>
    </row>
    <row r="15" spans="1:6">
      <c r="A15" s="87"/>
      <c r="B15" s="10" t="s">
        <v>179</v>
      </c>
      <c r="C15" s="8"/>
      <c r="D15" s="8"/>
      <c r="E15" s="170"/>
      <c r="F15" s="170"/>
    </row>
    <row r="16" spans="1:6">
      <c r="A16" s="87"/>
      <c r="B16" s="10" t="s">
        <v>178</v>
      </c>
      <c r="C16" s="8" t="s">
        <v>15</v>
      </c>
      <c r="D16" s="8">
        <v>5</v>
      </c>
      <c r="E16" s="170"/>
      <c r="F16" s="170">
        <f>D16*E16</f>
        <v>0</v>
      </c>
    </row>
    <row r="17" spans="1:6">
      <c r="A17" s="89"/>
      <c r="B17" s="49" t="s">
        <v>180</v>
      </c>
      <c r="C17" s="8" t="s">
        <v>15</v>
      </c>
      <c r="D17" s="8">
        <v>1</v>
      </c>
      <c r="E17" s="170"/>
      <c r="F17" s="170">
        <f>D17*E17</f>
        <v>0</v>
      </c>
    </row>
    <row r="18" spans="1:6" ht="52.8">
      <c r="A18" s="54" t="s">
        <v>212</v>
      </c>
      <c r="B18" s="11" t="s">
        <v>141</v>
      </c>
      <c r="C18" s="12"/>
      <c r="D18" s="12"/>
      <c r="E18" s="172"/>
      <c r="F18" s="172"/>
    </row>
    <row r="19" spans="1:6">
      <c r="A19" s="87"/>
      <c r="B19" s="88" t="s">
        <v>79</v>
      </c>
      <c r="C19" s="8"/>
      <c r="D19" s="8"/>
      <c r="E19" s="170"/>
      <c r="F19" s="170"/>
    </row>
    <row r="20" spans="1:6">
      <c r="A20" s="87"/>
      <c r="B20" s="88" t="s">
        <v>142</v>
      </c>
      <c r="C20" s="8"/>
      <c r="D20" s="8"/>
      <c r="E20" s="170"/>
      <c r="F20" s="170"/>
    </row>
    <row r="21" spans="1:6">
      <c r="A21" s="89"/>
      <c r="B21" s="49" t="s">
        <v>143</v>
      </c>
      <c r="C21" s="13" t="s">
        <v>15</v>
      </c>
      <c r="D21" s="13">
        <v>3</v>
      </c>
      <c r="E21" s="174"/>
      <c r="F21" s="174">
        <f>D21*E21</f>
        <v>0</v>
      </c>
    </row>
    <row r="22" spans="1:6" ht="66">
      <c r="A22" s="54" t="s">
        <v>213</v>
      </c>
      <c r="B22" s="115" t="s">
        <v>144</v>
      </c>
      <c r="C22" s="12"/>
      <c r="D22" s="12"/>
      <c r="E22" s="172"/>
      <c r="F22" s="172"/>
    </row>
    <row r="23" spans="1:6">
      <c r="A23" s="87"/>
      <c r="B23" s="8" t="s">
        <v>145</v>
      </c>
      <c r="C23" s="8"/>
      <c r="D23" s="8"/>
      <c r="E23" s="170"/>
      <c r="F23" s="170"/>
    </row>
    <row r="24" spans="1:6">
      <c r="A24" s="87"/>
      <c r="B24" s="8" t="s">
        <v>146</v>
      </c>
      <c r="C24" s="8"/>
      <c r="D24" s="8"/>
      <c r="E24" s="170"/>
      <c r="F24" s="170"/>
    </row>
    <row r="25" spans="1:6">
      <c r="A25" s="87"/>
      <c r="B25" s="8" t="s">
        <v>175</v>
      </c>
      <c r="C25" s="8" t="s">
        <v>15</v>
      </c>
      <c r="D25" s="8">
        <v>1</v>
      </c>
      <c r="E25" s="170"/>
      <c r="F25" s="170">
        <f t="shared" ref="F25:F26" si="0">D25*E25</f>
        <v>0</v>
      </c>
    </row>
    <row r="26" spans="1:6">
      <c r="A26" s="89"/>
      <c r="B26" s="49" t="s">
        <v>147</v>
      </c>
      <c r="C26" s="13" t="s">
        <v>15</v>
      </c>
      <c r="D26" s="13">
        <v>1</v>
      </c>
      <c r="E26" s="174"/>
      <c r="F26" s="174">
        <f t="shared" si="0"/>
        <v>0</v>
      </c>
    </row>
    <row r="27" spans="1:6" ht="39.6">
      <c r="A27" s="69" t="s">
        <v>214</v>
      </c>
      <c r="B27" s="148" t="s">
        <v>148</v>
      </c>
      <c r="C27" s="8"/>
      <c r="D27" s="8"/>
      <c r="E27" s="170"/>
      <c r="F27" s="170"/>
    </row>
    <row r="28" spans="1:6">
      <c r="A28" s="87"/>
      <c r="B28" s="88" t="s">
        <v>149</v>
      </c>
      <c r="C28" s="8"/>
      <c r="D28" s="8"/>
      <c r="E28" s="170"/>
      <c r="F28" s="170"/>
    </row>
    <row r="29" spans="1:6" ht="13.8">
      <c r="A29" s="87"/>
      <c r="B29" s="88" t="s">
        <v>177</v>
      </c>
      <c r="C29" s="8"/>
      <c r="D29" s="8"/>
      <c r="E29" s="170"/>
      <c r="F29" s="170"/>
    </row>
    <row r="30" spans="1:6" ht="16.2" thickBot="1">
      <c r="A30" s="89"/>
      <c r="B30" s="114" t="s">
        <v>176</v>
      </c>
      <c r="C30" s="13" t="s">
        <v>15</v>
      </c>
      <c r="D30" s="13">
        <v>1</v>
      </c>
      <c r="E30" s="174"/>
      <c r="F30" s="174">
        <f>D30*E30</f>
        <v>0</v>
      </c>
    </row>
    <row r="31" spans="1:6" ht="13.8" thickBot="1">
      <c r="A31" s="116"/>
      <c r="B31" s="52" t="s">
        <v>91</v>
      </c>
      <c r="C31" s="28"/>
      <c r="D31" s="28"/>
      <c r="E31" s="188"/>
      <c r="F31" s="189">
        <f>SUM(F7:F30)</f>
        <v>0</v>
      </c>
    </row>
  </sheetData>
  <sheetProtection algorithmName="SHA-512" hashValue="v439UkZif78hErPiOQB2vmxZux2YSEgIZr4NAO+VTUjrDK+8BvabCkOzjFvA9bXM4BADExj3s/akM62SNTv+NA==" saltValue="g5gMPTmCrIhICSV9lWeIAQ==" spinCount="100000" sheet="1" formatCells="0" formatColumns="0" formatRows="0" insertColumns="0" insertRows="0" insertHyperlinks="0" deleteColumns="0" deleteRows="0" sort="0" autoFilter="0" pivotTables="0"/>
  <protectedRanges>
    <protectedRange sqref="E1:E1048576" name="Range1"/>
  </protectedRanges>
  <mergeCells count="5">
    <mergeCell ref="A4:A5"/>
    <mergeCell ref="B4:B5"/>
    <mergeCell ref="C4:C5"/>
    <mergeCell ref="A1:F1"/>
    <mergeCell ref="A3:F3"/>
  </mergeCells>
  <pageMargins left="0.70866141732283505" right="0.70866141732283505" top="0.5" bottom="0.25" header="0.31496062992126" footer="0.31496062992126"/>
  <pageSetup paperSize="9" scale="92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0"/>
  <sheetViews>
    <sheetView showZeros="0" view="pageBreakPreview" zoomScale="115" zoomScaleNormal="120" zoomScaleSheetLayoutView="115" workbookViewId="0">
      <selection activeCell="A3" sqref="A3:F3"/>
    </sheetView>
  </sheetViews>
  <sheetFormatPr defaultColWidth="9.109375" defaultRowHeight="13.2"/>
  <cols>
    <col min="1" max="1" width="9.5546875" style="1" customWidth="1"/>
    <col min="2" max="2" width="41.44140625" style="4" customWidth="1"/>
    <col min="3" max="3" width="5.6640625" style="1" customWidth="1"/>
    <col min="4" max="4" width="9.6640625" style="1" customWidth="1"/>
    <col min="5" max="5" width="13.109375" style="1" customWidth="1"/>
    <col min="6" max="6" width="16.6640625" style="1" bestFit="1" customWidth="1"/>
    <col min="7" max="7" width="1.6640625" style="1" customWidth="1"/>
    <col min="8" max="8" width="22.33203125" style="2" customWidth="1"/>
    <col min="9" max="16384" width="9.109375" style="2"/>
  </cols>
  <sheetData>
    <row r="1" spans="1:6">
      <c r="A1" s="219" t="s">
        <v>87</v>
      </c>
      <c r="B1" s="207"/>
      <c r="C1" s="207"/>
      <c r="D1" s="207"/>
      <c r="E1" s="207"/>
      <c r="F1" s="207"/>
    </row>
    <row r="2" spans="1:6">
      <c r="A2" s="5"/>
      <c r="B2" s="5"/>
      <c r="C2" s="5"/>
      <c r="D2" s="5"/>
      <c r="E2" s="5"/>
      <c r="F2" s="5"/>
    </row>
    <row r="3" spans="1:6" ht="81" customHeight="1" thickBot="1">
      <c r="A3" s="208" t="s">
        <v>120</v>
      </c>
      <c r="B3" s="209"/>
      <c r="C3" s="209"/>
      <c r="D3" s="209"/>
      <c r="E3" s="209"/>
      <c r="F3" s="209"/>
    </row>
    <row r="4" spans="1:6" ht="27" thickBot="1">
      <c r="A4" s="16" t="s">
        <v>1</v>
      </c>
      <c r="B4" s="15" t="s">
        <v>2</v>
      </c>
      <c r="C4" s="17" t="s">
        <v>3</v>
      </c>
      <c r="D4" s="17" t="s">
        <v>4</v>
      </c>
      <c r="E4" s="17" t="s">
        <v>5</v>
      </c>
      <c r="F4" s="18" t="s">
        <v>6</v>
      </c>
    </row>
    <row r="5" spans="1:6" ht="13.8" thickBot="1">
      <c r="A5" s="45" t="s">
        <v>215</v>
      </c>
      <c r="B5" s="123" t="s">
        <v>151</v>
      </c>
      <c r="C5" s="124"/>
      <c r="D5" s="124"/>
      <c r="E5" s="124"/>
      <c r="F5" s="125"/>
    </row>
    <row r="6" spans="1:6" ht="66">
      <c r="A6" s="126" t="s">
        <v>216</v>
      </c>
      <c r="B6" s="127" t="s">
        <v>85</v>
      </c>
      <c r="C6" s="128" t="s">
        <v>15</v>
      </c>
      <c r="D6" s="128">
        <v>12</v>
      </c>
      <c r="E6" s="190"/>
      <c r="F6" s="191">
        <f>D6*E6</f>
        <v>0</v>
      </c>
    </row>
    <row r="7" spans="1:6" ht="79.2">
      <c r="A7" s="129" t="s">
        <v>217</v>
      </c>
      <c r="B7" s="130" t="s">
        <v>86</v>
      </c>
      <c r="C7" s="131" t="s">
        <v>26</v>
      </c>
      <c r="D7" s="131">
        <v>220</v>
      </c>
      <c r="E7" s="192"/>
      <c r="F7" s="193">
        <f>D7*E7</f>
        <v>0</v>
      </c>
    </row>
    <row r="8" spans="1:6" ht="39.6">
      <c r="A8" s="138" t="s">
        <v>218</v>
      </c>
      <c r="B8" s="139" t="s">
        <v>181</v>
      </c>
      <c r="C8" s="140" t="s">
        <v>54</v>
      </c>
      <c r="D8" s="140">
        <v>400</v>
      </c>
      <c r="E8" s="194"/>
      <c r="F8" s="195">
        <f>D8*E8</f>
        <v>0</v>
      </c>
    </row>
    <row r="9" spans="1:6" ht="40.200000000000003" thickBot="1">
      <c r="A9" s="132" t="s">
        <v>219</v>
      </c>
      <c r="B9" s="133" t="s">
        <v>182</v>
      </c>
      <c r="C9" s="134" t="s">
        <v>183</v>
      </c>
      <c r="D9" s="134">
        <v>1</v>
      </c>
      <c r="E9" s="196"/>
      <c r="F9" s="197">
        <f>D9*E9</f>
        <v>0</v>
      </c>
    </row>
    <row r="10" spans="1:6" ht="13.8" thickBot="1">
      <c r="A10" s="135"/>
      <c r="B10" s="136" t="s">
        <v>90</v>
      </c>
      <c r="C10" s="137"/>
      <c r="D10" s="137"/>
      <c r="E10" s="198"/>
      <c r="F10" s="199">
        <f>SUM(F6:F9)</f>
        <v>0</v>
      </c>
    </row>
  </sheetData>
  <sheetProtection algorithmName="SHA-512" hashValue="p5yZsPU+8gxAy6kWt7zSD8M+DffXdp3FsOgimTqpquZrg3uueWKOGydFlYByQ1IiueG7OOTYNXf++KbvgsDXzg==" saltValue="84Ob/zc0DTRgTE5nDBR8qQ==" spinCount="100000" sheet="1" formatCells="0" formatColumns="0" formatRows="0" insertColumns="0" insertRows="0" insertHyperlinks="0" deleteColumns="0" deleteRows="0" sort="0" autoFilter="0" pivotTables="0"/>
  <protectedRanges>
    <protectedRange sqref="E1:E1048576" name="Range1"/>
  </protectedRanges>
  <mergeCells count="2">
    <mergeCell ref="A1:F1"/>
    <mergeCell ref="A3:F3"/>
  </mergeCells>
  <pageMargins left="0.70866141732283505" right="0.70866141732283505" top="0.75" bottom="0.75" header="0.31496062992126" footer="0.31496062992126"/>
  <pageSetup paperSize="9" scale="92" fitToHeight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61"/>
  <sheetViews>
    <sheetView showZeros="0" zoomScale="130" zoomScaleNormal="130" zoomScaleSheetLayoutView="115" workbookViewId="0">
      <selection activeCell="H12" sqref="H12"/>
    </sheetView>
  </sheetViews>
  <sheetFormatPr defaultColWidth="9.109375" defaultRowHeight="13.2"/>
  <cols>
    <col min="1" max="1" width="9.5546875" style="1" customWidth="1"/>
    <col min="2" max="2" width="41.44140625" style="4" customWidth="1"/>
    <col min="3" max="3" width="5.6640625" style="1" customWidth="1"/>
    <col min="4" max="4" width="9.6640625" style="1" customWidth="1"/>
    <col min="5" max="5" width="13.109375" style="1" customWidth="1"/>
    <col min="6" max="6" width="16.6640625" style="1" bestFit="1" customWidth="1"/>
    <col min="7" max="7" width="1.6640625" style="1" customWidth="1"/>
    <col min="8" max="8" width="22.33203125" style="2" customWidth="1"/>
    <col min="9" max="16384" width="9.109375" style="2"/>
  </cols>
  <sheetData>
    <row r="1" spans="1:6">
      <c r="A1" s="219" t="s">
        <v>150</v>
      </c>
      <c r="B1" s="207"/>
      <c r="C1" s="207"/>
      <c r="D1" s="207"/>
      <c r="E1" s="207"/>
      <c r="F1" s="207"/>
    </row>
    <row r="2" spans="1:6">
      <c r="A2" s="5"/>
      <c r="B2" s="5"/>
      <c r="C2" s="5"/>
      <c r="D2" s="5"/>
      <c r="E2" s="5"/>
      <c r="F2" s="5"/>
    </row>
    <row r="3" spans="1:6" ht="81" customHeight="1">
      <c r="A3" s="208" t="s">
        <v>120</v>
      </c>
      <c r="B3" s="209"/>
      <c r="C3" s="209"/>
      <c r="D3" s="209"/>
      <c r="E3" s="209"/>
      <c r="F3" s="209"/>
    </row>
    <row r="4" spans="1:6" ht="25.5" customHeight="1">
      <c r="A4" s="226" t="s">
        <v>118</v>
      </c>
      <c r="B4" s="226"/>
      <c r="C4" s="226"/>
      <c r="D4" s="226"/>
      <c r="E4" s="226"/>
      <c r="F4" s="226"/>
    </row>
    <row r="5" spans="1:6" ht="13.8" thickBot="1">
      <c r="A5" s="38"/>
      <c r="B5" s="40"/>
      <c r="C5" s="39"/>
      <c r="D5" s="39"/>
      <c r="E5" s="39"/>
      <c r="F5" s="39"/>
    </row>
    <row r="6" spans="1:6" ht="13.8" thickBot="1">
      <c r="A6" s="35" t="s">
        <v>1</v>
      </c>
      <c r="B6" s="41" t="s">
        <v>2</v>
      </c>
      <c r="C6" s="33"/>
      <c r="D6" s="34"/>
      <c r="E6" s="37"/>
      <c r="F6" s="36" t="s">
        <v>88</v>
      </c>
    </row>
    <row r="7" spans="1:6" ht="20.100000000000001" customHeight="1">
      <c r="A7" s="145" t="s">
        <v>184</v>
      </c>
      <c r="B7" s="224" t="s">
        <v>31</v>
      </c>
      <c r="C7" s="224"/>
      <c r="D7" s="224"/>
      <c r="E7" s="224"/>
      <c r="F7" s="163">
        <f>' -10.1 grejanje'!F50</f>
        <v>0</v>
      </c>
    </row>
    <row r="8" spans="1:6" ht="20.100000000000001" customHeight="1">
      <c r="A8" s="146" t="s">
        <v>185</v>
      </c>
      <c r="B8" s="225" t="s">
        <v>89</v>
      </c>
      <c r="C8" s="225"/>
      <c r="D8" s="225"/>
      <c r="E8" s="225"/>
      <c r="F8" s="164">
        <f>'-10.2 VRF'!F85</f>
        <v>0</v>
      </c>
    </row>
    <row r="9" spans="1:6" ht="20.100000000000001" customHeight="1">
      <c r="A9" s="146" t="s">
        <v>203</v>
      </c>
      <c r="B9" s="220" t="s">
        <v>81</v>
      </c>
      <c r="C9" s="220"/>
      <c r="D9" s="220"/>
      <c r="E9" s="220"/>
      <c r="F9" s="164">
        <f>'-10.3 Оdsis.ventilacija'!F23</f>
        <v>0</v>
      </c>
    </row>
    <row r="10" spans="1:6" ht="20.100000000000001" customHeight="1">
      <c r="A10" s="146" t="s">
        <v>208</v>
      </c>
      <c r="B10" s="220" t="s">
        <v>91</v>
      </c>
      <c r="C10" s="220"/>
      <c r="D10" s="220"/>
      <c r="E10" s="220"/>
      <c r="F10" s="164">
        <f>'-10.4 ventilacija'!F31</f>
        <v>0</v>
      </c>
    </row>
    <row r="11" spans="1:6" ht="20.100000000000001" customHeight="1" thickBot="1">
      <c r="A11" s="147" t="s">
        <v>215</v>
      </c>
      <c r="B11" s="221" t="s">
        <v>90</v>
      </c>
      <c r="C11" s="221"/>
      <c r="D11" s="221"/>
      <c r="E11" s="221"/>
      <c r="F11" s="165">
        <f>'-10.5 demontazni radovi'!F10</f>
        <v>0</v>
      </c>
    </row>
    <row r="12" spans="1:6" ht="20.100000000000001" customHeight="1" thickBot="1">
      <c r="A12" s="93"/>
      <c r="B12" s="59"/>
      <c r="C12" s="59"/>
      <c r="D12" s="59"/>
      <c r="E12" s="59"/>
      <c r="F12" s="166"/>
    </row>
    <row r="13" spans="1:6" ht="20.100000000000001" customHeight="1" thickBot="1">
      <c r="A13" s="94"/>
      <c r="B13" s="222" t="s">
        <v>119</v>
      </c>
      <c r="C13" s="222"/>
      <c r="D13" s="222"/>
      <c r="E13" s="223"/>
      <c r="F13" s="167">
        <f>SUM(F7:F11)</f>
        <v>0</v>
      </c>
    </row>
    <row r="14" spans="1:6">
      <c r="A14" s="90"/>
      <c r="B14" s="91"/>
      <c r="C14" s="92"/>
      <c r="D14" s="21"/>
      <c r="E14" s="21"/>
      <c r="F14" s="21"/>
    </row>
    <row r="15" spans="1:6" s="1" customFormat="1">
      <c r="A15" s="32"/>
      <c r="C15" s="21"/>
      <c r="D15" s="21"/>
      <c r="E15" s="21"/>
      <c r="F15" s="21"/>
    </row>
    <row r="16" spans="1:6" s="1" customFormat="1">
      <c r="A16" s="32"/>
      <c r="C16" s="21"/>
      <c r="D16" s="21"/>
      <c r="E16" s="21"/>
      <c r="F16" s="21"/>
    </row>
    <row r="17" spans="1:6" s="1" customFormat="1">
      <c r="A17" s="32"/>
      <c r="C17" s="21"/>
      <c r="D17" s="21"/>
      <c r="E17" s="21"/>
      <c r="F17" s="21"/>
    </row>
    <row r="18" spans="1:6" s="1" customFormat="1">
      <c r="A18" s="32"/>
      <c r="B18" s="42"/>
      <c r="C18" s="21"/>
      <c r="D18" s="21"/>
      <c r="E18" s="21"/>
      <c r="F18" s="21"/>
    </row>
    <row r="19" spans="1:6" s="1" customFormat="1">
      <c r="A19" s="32"/>
      <c r="B19" s="42"/>
      <c r="C19" s="21"/>
      <c r="D19" s="21"/>
      <c r="E19" s="21"/>
      <c r="F19" s="21"/>
    </row>
    <row r="20" spans="1:6" s="1" customFormat="1">
      <c r="A20" s="32"/>
      <c r="B20" s="20"/>
      <c r="C20" s="21"/>
      <c r="D20" s="21"/>
      <c r="E20" s="21"/>
      <c r="F20" s="21"/>
    </row>
    <row r="21" spans="1:6" s="1" customFormat="1">
      <c r="A21" s="32"/>
      <c r="B21" s="20"/>
      <c r="C21" s="21"/>
      <c r="D21" s="21"/>
      <c r="E21" s="21"/>
      <c r="F21" s="21"/>
    </row>
    <row r="22" spans="1:6" s="1" customFormat="1">
      <c r="A22" s="32"/>
      <c r="B22" s="20"/>
      <c r="C22" s="21"/>
      <c r="D22" s="21"/>
      <c r="E22" s="21"/>
      <c r="F22" s="21"/>
    </row>
    <row r="23" spans="1:6" s="1" customFormat="1">
      <c r="A23" s="32"/>
      <c r="B23" s="20"/>
      <c r="C23" s="21"/>
      <c r="D23" s="21"/>
      <c r="E23" s="21"/>
      <c r="F23" s="21"/>
    </row>
    <row r="24" spans="1:6" s="1" customFormat="1">
      <c r="A24" s="32"/>
      <c r="B24" s="20"/>
      <c r="C24" s="21"/>
      <c r="D24" s="21"/>
      <c r="E24" s="21"/>
      <c r="F24" s="21"/>
    </row>
    <row r="25" spans="1:6" s="1" customFormat="1">
      <c r="A25" s="32"/>
      <c r="B25" s="20"/>
      <c r="C25" s="21"/>
      <c r="D25" s="21"/>
      <c r="E25" s="21"/>
      <c r="F25" s="21"/>
    </row>
    <row r="26" spans="1:6" s="1" customFormat="1">
      <c r="A26" s="32"/>
      <c r="B26" s="20"/>
      <c r="C26" s="21"/>
      <c r="D26" s="21"/>
      <c r="E26" s="21"/>
      <c r="F26" s="21"/>
    </row>
    <row r="27" spans="1:6" s="1" customFormat="1">
      <c r="A27" s="32"/>
      <c r="B27" s="20"/>
      <c r="C27" s="21"/>
      <c r="D27" s="21"/>
      <c r="E27" s="21"/>
      <c r="F27" s="21"/>
    </row>
    <row r="28" spans="1:6" s="1" customFormat="1">
      <c r="A28" s="22"/>
      <c r="B28" s="23"/>
      <c r="C28" s="21"/>
      <c r="D28" s="21"/>
      <c r="E28" s="21"/>
      <c r="F28" s="21"/>
    </row>
    <row r="29" spans="1:6" s="1" customFormat="1">
      <c r="A29" s="19"/>
      <c r="B29" s="23"/>
      <c r="C29" s="21"/>
      <c r="D29" s="21"/>
      <c r="E29" s="21"/>
      <c r="F29" s="21"/>
    </row>
    <row r="30" spans="1:6" s="1" customFormat="1">
      <c r="A30" s="19"/>
      <c r="B30" s="20"/>
      <c r="C30" s="21"/>
      <c r="D30" s="21"/>
      <c r="E30" s="21"/>
      <c r="F30" s="21"/>
    </row>
    <row r="31" spans="1:6" s="1" customFormat="1">
      <c r="A31" s="19"/>
      <c r="B31" s="20"/>
      <c r="C31" s="21"/>
      <c r="D31" s="21"/>
      <c r="E31" s="21"/>
      <c r="F31" s="21"/>
    </row>
    <row r="32" spans="1:6" s="1" customFormat="1">
      <c r="A32" s="19"/>
      <c r="B32" s="20"/>
      <c r="C32" s="21"/>
      <c r="D32" s="21"/>
      <c r="E32" s="21"/>
      <c r="F32" s="21"/>
    </row>
    <row r="33" spans="1:6" s="1" customFormat="1">
      <c r="A33" s="22"/>
      <c r="B33" s="23"/>
      <c r="C33" s="21"/>
      <c r="D33" s="21"/>
      <c r="E33" s="21"/>
      <c r="F33" s="21"/>
    </row>
    <row r="34" spans="1:6" s="1" customFormat="1">
      <c r="A34" s="19"/>
      <c r="B34" s="23"/>
      <c r="C34" s="21"/>
      <c r="D34" s="21"/>
      <c r="E34" s="21"/>
      <c r="F34" s="21"/>
    </row>
    <row r="35" spans="1:6" s="1" customFormat="1">
      <c r="A35" s="19"/>
      <c r="B35" s="20"/>
      <c r="C35" s="21"/>
      <c r="D35" s="21"/>
      <c r="E35" s="21"/>
      <c r="F35" s="21"/>
    </row>
    <row r="36" spans="1:6" s="1" customFormat="1">
      <c r="A36" s="19"/>
      <c r="B36" s="20"/>
      <c r="C36" s="21"/>
      <c r="D36" s="21"/>
      <c r="E36" s="21"/>
      <c r="F36" s="21"/>
    </row>
    <row r="37" spans="1:6" s="1" customFormat="1">
      <c r="A37" s="22"/>
      <c r="B37" s="23"/>
      <c r="C37" s="21"/>
      <c r="D37" s="21"/>
      <c r="E37" s="21"/>
      <c r="F37" s="21"/>
    </row>
    <row r="38" spans="1:6" s="1" customFormat="1">
      <c r="A38" s="19"/>
      <c r="B38" s="20"/>
      <c r="C38" s="21"/>
      <c r="D38" s="21"/>
      <c r="E38" s="21"/>
      <c r="F38" s="21"/>
    </row>
    <row r="39" spans="1:6" s="1" customFormat="1">
      <c r="A39" s="19"/>
      <c r="B39" s="20"/>
      <c r="C39" s="21"/>
      <c r="D39" s="21"/>
      <c r="E39" s="21"/>
      <c r="F39" s="21"/>
    </row>
    <row r="40" spans="1:6" s="1" customFormat="1">
      <c r="A40" s="19"/>
      <c r="B40" s="20"/>
      <c r="C40" s="21"/>
      <c r="D40" s="21"/>
      <c r="E40" s="21"/>
      <c r="F40" s="21"/>
    </row>
    <row r="41" spans="1:6" s="1" customFormat="1">
      <c r="A41" s="19"/>
      <c r="B41" s="20"/>
      <c r="C41" s="21"/>
      <c r="D41" s="21"/>
      <c r="E41" s="21"/>
      <c r="F41" s="21"/>
    </row>
    <row r="42" spans="1:6" s="1" customFormat="1">
      <c r="A42" s="19"/>
      <c r="B42" s="20"/>
      <c r="C42" s="21"/>
      <c r="D42" s="21"/>
      <c r="E42" s="21"/>
      <c r="F42" s="21"/>
    </row>
    <row r="43" spans="1:6" s="1" customFormat="1">
      <c r="A43" s="19"/>
      <c r="B43" s="20"/>
      <c r="C43" s="21"/>
      <c r="D43" s="21"/>
      <c r="E43" s="21"/>
      <c r="F43" s="21"/>
    </row>
    <row r="44" spans="1:6" s="1" customFormat="1">
      <c r="A44" s="19"/>
      <c r="B44" s="20"/>
      <c r="C44" s="21"/>
      <c r="D44" s="21"/>
      <c r="E44" s="21"/>
      <c r="F44" s="21"/>
    </row>
    <row r="45" spans="1:6" s="1" customFormat="1">
      <c r="A45" s="19"/>
      <c r="B45" s="20"/>
      <c r="C45" s="21"/>
      <c r="D45" s="21"/>
      <c r="E45" s="21"/>
      <c r="F45" s="21"/>
    </row>
    <row r="46" spans="1:6" s="1" customFormat="1">
      <c r="A46" s="19"/>
      <c r="B46" s="20"/>
      <c r="C46" s="21"/>
      <c r="D46" s="21"/>
      <c r="E46" s="21"/>
      <c r="F46" s="21"/>
    </row>
    <row r="47" spans="1:6" s="1" customFormat="1">
      <c r="A47" s="22"/>
      <c r="B47" s="23"/>
      <c r="C47" s="21"/>
      <c r="D47" s="21"/>
      <c r="E47" s="21"/>
      <c r="F47" s="21"/>
    </row>
    <row r="48" spans="1:6" s="1" customFormat="1">
      <c r="A48" s="22"/>
      <c r="B48" s="23"/>
      <c r="C48" s="21"/>
      <c r="D48" s="21"/>
      <c r="E48" s="21"/>
      <c r="F48" s="21"/>
    </row>
    <row r="49" spans="1:6" s="1" customFormat="1">
      <c r="A49" s="19"/>
      <c r="B49" s="20"/>
      <c r="C49" s="21"/>
      <c r="D49" s="21"/>
      <c r="E49" s="21"/>
      <c r="F49" s="21"/>
    </row>
    <row r="50" spans="1:6" s="1" customFormat="1">
      <c r="A50" s="19"/>
      <c r="B50" s="20"/>
      <c r="C50" s="21"/>
      <c r="D50" s="21"/>
      <c r="E50" s="21"/>
      <c r="F50" s="21"/>
    </row>
    <row r="51" spans="1:6" s="1" customFormat="1">
      <c r="A51" s="22"/>
      <c r="B51" s="23"/>
      <c r="C51" s="21"/>
      <c r="D51" s="21"/>
      <c r="E51" s="21"/>
      <c r="F51" s="21"/>
    </row>
    <row r="52" spans="1:6" s="1" customFormat="1">
      <c r="A52" s="19"/>
      <c r="B52" s="20"/>
      <c r="C52" s="21"/>
      <c r="D52" s="21"/>
      <c r="E52" s="21"/>
      <c r="F52" s="21"/>
    </row>
    <row r="53" spans="1:6" s="1" customFormat="1">
      <c r="A53" s="19"/>
      <c r="B53" s="20"/>
      <c r="C53" s="21"/>
      <c r="D53" s="21"/>
      <c r="E53" s="21"/>
      <c r="F53" s="21"/>
    </row>
    <row r="54" spans="1:6" s="1" customFormat="1">
      <c r="A54" s="19"/>
      <c r="B54" s="20"/>
      <c r="C54" s="21"/>
      <c r="D54" s="21"/>
      <c r="E54" s="21"/>
      <c r="F54" s="21"/>
    </row>
    <row r="55" spans="1:6" s="1" customFormat="1">
      <c r="A55" s="19"/>
      <c r="B55" s="20"/>
      <c r="C55" s="21"/>
      <c r="D55" s="21"/>
      <c r="E55" s="21"/>
      <c r="F55" s="21"/>
    </row>
    <row r="56" spans="1:6" s="1" customFormat="1">
      <c r="A56" s="19"/>
      <c r="B56" s="20"/>
      <c r="C56" s="21"/>
      <c r="D56" s="21"/>
      <c r="E56" s="21"/>
      <c r="F56" s="21"/>
    </row>
    <row r="57" spans="1:6" s="1" customFormat="1">
      <c r="A57" s="22"/>
      <c r="B57" s="23"/>
      <c r="C57" s="21"/>
      <c r="D57" s="21"/>
      <c r="E57" s="21"/>
      <c r="F57" s="21"/>
    </row>
    <row r="58" spans="1:6" s="1" customFormat="1">
      <c r="A58" s="19"/>
      <c r="B58" s="20"/>
      <c r="C58" s="21"/>
      <c r="D58" s="21"/>
      <c r="E58" s="21"/>
      <c r="F58" s="21"/>
    </row>
    <row r="59" spans="1:6" s="1" customFormat="1" ht="69.75" customHeight="1">
      <c r="A59" s="22"/>
      <c r="B59" s="24"/>
      <c r="C59" s="21"/>
      <c r="D59" s="21"/>
      <c r="E59" s="21"/>
      <c r="F59" s="21"/>
    </row>
    <row r="60" spans="1:6" s="1" customFormat="1">
      <c r="A60" s="19"/>
      <c r="B60" s="20"/>
      <c r="C60" s="21"/>
      <c r="D60" s="21"/>
      <c r="E60" s="21"/>
      <c r="F60" s="21"/>
    </row>
    <row r="61" spans="1:6" s="1" customFormat="1">
      <c r="A61" s="25"/>
      <c r="B61" s="26"/>
      <c r="C61" s="27"/>
      <c r="D61" s="27"/>
      <c r="E61" s="27"/>
      <c r="F61" s="27"/>
    </row>
  </sheetData>
  <sheetProtection algorithmName="SHA-512" hashValue="65fmfBpOYmZejZ6/nlwZ2SrkL8JfEwmcic8xXaNuosnkitP92xz9niFUBN09BK4AK9e3Uuxd6oeJHmb+6O3rxg==" saltValue="9re1ENQrEtL/TWHcy/KnKw==" spinCount="100000" sheet="1" formatCells="0" formatColumns="0" formatRows="0" insertColumns="0" insertRows="0" insertHyperlinks="0" deleteColumns="0" deleteRows="0" sort="0" autoFilter="0" pivotTables="0"/>
  <mergeCells count="9">
    <mergeCell ref="B9:E9"/>
    <mergeCell ref="B10:E10"/>
    <mergeCell ref="B11:E11"/>
    <mergeCell ref="B13:E13"/>
    <mergeCell ref="A1:F1"/>
    <mergeCell ref="A3:F3"/>
    <mergeCell ref="B7:E7"/>
    <mergeCell ref="B8:E8"/>
    <mergeCell ref="A4:F4"/>
  </mergeCells>
  <pageMargins left="0.70866141732283505" right="0.70866141732283505" top="0.75" bottom="0.75" header="0.31496062992126" footer="0.31496062992126"/>
  <pageSetup paperSize="9" scale="91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</vt:i4>
      </vt:variant>
    </vt:vector>
  </HeadingPairs>
  <TitlesOfParts>
    <vt:vector size="18" baseType="lpstr">
      <vt:lpstr> -10.1 grejanje</vt:lpstr>
      <vt:lpstr>-10.2 VRF</vt:lpstr>
      <vt:lpstr>-10.3 Оdsis.ventilacija</vt:lpstr>
      <vt:lpstr>-10.4 ventilacija</vt:lpstr>
      <vt:lpstr>-10.5 demontazni radovi</vt:lpstr>
      <vt:lpstr>REKAPITULACIJA</vt:lpstr>
      <vt:lpstr>' -10.1 grejanje'!Print_Area</vt:lpstr>
      <vt:lpstr>'-10.2 VRF'!Print_Area</vt:lpstr>
      <vt:lpstr>'-10.3 Оdsis.ventilacija'!Print_Area</vt:lpstr>
      <vt:lpstr>'-10.4 ventilacija'!Print_Area</vt:lpstr>
      <vt:lpstr>'-10.5 demontazni radovi'!Print_Area</vt:lpstr>
      <vt:lpstr>REKAPITULACIJA!Print_Area</vt:lpstr>
      <vt:lpstr>' -10.1 grejanje'!Print_Titles</vt:lpstr>
      <vt:lpstr>'-10.2 VRF'!Print_Titles</vt:lpstr>
      <vt:lpstr>'-10.3 Оdsis.ventilacija'!Print_Titles</vt:lpstr>
      <vt:lpstr>'-10.4 ventilacija'!Print_Titles</vt:lpstr>
      <vt:lpstr>'-10.5 demontazni radovi'!Print_Titles</vt:lpstr>
      <vt:lpstr>REKAPITULACIJA!Print_Titles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predmer instalacija</dc:title>
  <dc:creator>Kisic Snezana</dc:creator>
  <cp:lastModifiedBy>Mladen Savić</cp:lastModifiedBy>
  <cp:lastPrinted>2018-07-17T07:31:24Z</cp:lastPrinted>
  <dcterms:created xsi:type="dcterms:W3CDTF">1996-12-26T11:58:47Z</dcterms:created>
  <dcterms:modified xsi:type="dcterms:W3CDTF">2020-04-08T11:38:27Z</dcterms:modified>
</cp:coreProperties>
</file>