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595" tabRatio="580" activeTab="0"/>
  </bookViews>
  <sheets>
    <sheet name="01" sheetId="1" r:id="rId1"/>
  </sheets>
  <definedNames>
    <definedName name="_xlnm.Print_Area" localSheetId="0">'01'!$A$1:$F$92</definedName>
    <definedName name="sumapodstanica">#REF!</definedName>
    <definedName name="ukupno_a">#REF!</definedName>
    <definedName name="ukupno_b">#REF!</definedName>
    <definedName name="ukupno_c">#REF!</definedName>
    <definedName name="ukupno_d">#REF!</definedName>
    <definedName name="ukupno_e">#REF!</definedName>
    <definedName name="ukupno_f">#REF!</definedName>
    <definedName name="ukupno_grom">#REF!</definedName>
  </definedNames>
  <calcPr fullCalcOnLoad="1"/>
</workbook>
</file>

<file path=xl/sharedStrings.xml><?xml version="1.0" encoding="utf-8"?>
<sst xmlns="http://schemas.openxmlformats.org/spreadsheetml/2006/main" count="173" uniqueCount="92">
  <si>
    <t>Бр.</t>
  </si>
  <si>
    <t>Количина</t>
  </si>
  <si>
    <t>ком</t>
  </si>
  <si>
    <t>ЗБИРНА РЕКАПИТУЛАЦИЈА</t>
  </si>
  <si>
    <t>Опис радова</t>
  </si>
  <si>
    <t>А</t>
  </si>
  <si>
    <t>Б</t>
  </si>
  <si>
    <t>Јед. мере</t>
  </si>
  <si>
    <t>Сервисна књига- Књига лифта, Упутство за одржавање лифта, Упутство за спашавање лица из лифта,  Комплет електро и командних шема постављених у А-Б орман.</t>
  </si>
  <si>
    <t>Кабина</t>
  </si>
  <si>
    <t>Испорука и монтажа преклопне столице у кабини.</t>
  </si>
  <si>
    <t>Испорука и монтажа  огледала на задњем зиду целом ширином и висином од рукохвата до плафона.</t>
  </si>
  <si>
    <t>Испорука и уградња противклизног подолита на поду кабине према димензији кабине.</t>
  </si>
  <si>
    <t>Замена постојеће кабине, новом истих димензија 1400х2570х2200, од Инокс лима са спуштеним плафоном од Инокса, задржати постојећи рам кабине.</t>
  </si>
  <si>
    <t xml:space="preserve">  Испорука и уградња рукохвата од Инокса на задњој и бочним странама.</t>
  </si>
  <si>
    <t>Испорука и уградња осветљења кабине у спуштеном плафону, LЕD расвета јачине 200 lx мерена на поду кабине.</t>
  </si>
  <si>
    <t>Испорука и уградња  регистар кутије у кабини, тип Антивандал, изведена као панел целом висином кабине, микропокретни тастери за 7 станица са ознакама као и Брајевим ознакама са светлосном и звучном потврдом,  LЕD-показивач положаја кабине (спрата) и смера даље вожње, сигнал светлосни и звучни преоптерећења кабине. Додатни тастери са Брајевим ознакама: аларма, отварања врата, затварање врата, вентилатор са контактом на под, нужно светло, кључ браву за посебну вожњу, звучна најава спрата, интерфонска веза кабина - командни орман.</t>
  </si>
  <si>
    <t>Кабинска врата</t>
  </si>
  <si>
    <t>Врата возног окна</t>
  </si>
  <si>
    <t>Замена свих клизача врата.</t>
  </si>
  <si>
    <t>Чишћење свих доњих вођица врата.</t>
  </si>
  <si>
    <t>компл</t>
  </si>
  <si>
    <t xml:space="preserve">Возно окно </t>
  </si>
  <si>
    <t xml:space="preserve">Замена свих позивних кутија новим, са LCD показивач положаја кабине (спрата) и смера даље вожње, потврда позива светлосна и звучна, сва  микропокретна дугмад са Брајевим ознакама. Све са припадајућом инсталацијом. </t>
  </si>
  <si>
    <t xml:space="preserve"> У јами возног окна заменити постојећи одбојник кабине.</t>
  </si>
  <si>
    <t xml:space="preserve"> У јами возног окна заменити постојећи одбојник контратега.</t>
  </si>
  <si>
    <t xml:space="preserve">У јами возног окна уградити нову кутију ревизионе вожње. </t>
  </si>
  <si>
    <t xml:space="preserve">На кабини уградити нову кутију ревизионе вожње. </t>
  </si>
  <si>
    <t>Машинска просторија</t>
  </si>
  <si>
    <t>Оспособити осветљење возног окна заменом сијалица или заменом са новим бродским лампама јачине 60W. СРПС ЕН 81-1 (2013 год.)</t>
  </si>
  <si>
    <t xml:space="preserve"> Замена погонских челичних ужади новим, пречника 13mm за висину дизања 16,8m, са носећим вијцима причвршћени за рамове кабине и противтега</t>
  </si>
  <si>
    <t>Испорука и монтажа контакта лабаве ужади, све повезано.</t>
  </si>
  <si>
    <t>Испорука нових електро-изолационих простирки са атестом дим. 0,6х,1,00m</t>
  </si>
  <si>
    <t>kom</t>
  </si>
  <si>
    <t>Остало</t>
  </si>
  <si>
    <t>Пројекат изведеног објекта у 3 примерка</t>
  </si>
  <si>
    <t xml:space="preserve">Чишћење и полирање постојећих   врата возног окна рачунајући и штокове, све од Инокса. </t>
  </si>
  <si>
    <t>Испорука и уградња уређаја за самоспашавње лица услед нестанка напајња електричне енергије.</t>
  </si>
  <si>
    <t>Довођење громобранске инсталације и уградња катодног одвоника</t>
  </si>
  <si>
    <t>Ц</t>
  </si>
  <si>
    <t xml:space="preserve"> Испорука и уградња клима уређаја сплит систем 24000 BTU.</t>
  </si>
  <si>
    <t xml:space="preserve">Комплет налепница упозорења и упутстава. </t>
  </si>
  <si>
    <t xml:space="preserve">Испорука и уградња обрађених дрвених или пластиних "KOTERM" одбојника у кабини на обе бочне стране целом дужином. </t>
  </si>
  <si>
    <t>Испорука и монтажа кабинских врата са механизмом  аутоматска двопанелна са централним отварањем и фотозавесом за целу висину отвора, усклађена са радом постојећих прилазних врата димензија 1100х2000, израда од Инокс лима.</t>
  </si>
  <si>
    <t>Замена свих механизама врата возног окна новим.</t>
  </si>
  <si>
    <t xml:space="preserve"> Замена венца погонске ужетњаче новим </t>
  </si>
  <si>
    <t xml:space="preserve">Испорука и уградња +А3 уређаја за спречавање самопокретања кабине са заменом регулатор брзине. </t>
  </si>
  <si>
    <t xml:space="preserve">Испорука и уградња хватачког уређаја кабине који дејствује у оба смера са заменом кочних кутија. </t>
  </si>
  <si>
    <t>Проверити уземљење у јами возног окна.</t>
  </si>
  <si>
    <t>Технички прегелд лифта након завршетка свих радова са добијањем позитивног налаза.</t>
  </si>
  <si>
    <t>Јединична цена (дин)</t>
  </si>
  <si>
    <t>Цена (дин)</t>
  </si>
  <si>
    <t>ПРЕДМЕР РАДОВА 
ЗА ОДРЖАВАЊЕ-ПОПРАВКУ ПОСТОЈЕЋИХ ЛИФТОВА
У ОБЈЕКТУ ХИРУРГИЈЕ КБЦ“ Др ДРАГИША МИШОВИЋ“</t>
  </si>
  <si>
    <t>14,01,01</t>
  </si>
  <si>
    <t xml:space="preserve">БОЛНИЧКИ ЛИФТ 1600 kg </t>
  </si>
  <si>
    <t>Замена постојеће, испорука и уградња нове Инокс кабине.</t>
  </si>
  <si>
    <t>Замена свих врата возног окна од Инокса, са свим позивним кутијама и механизмима за принудно отварање на свим станицама.</t>
  </si>
  <si>
    <t>Уградити нови контакт лабавог ужета.</t>
  </si>
  <si>
    <t>Кречење оба возна окна поликолором беле боје.</t>
  </si>
  <si>
    <r>
      <t>m</t>
    </r>
    <r>
      <rPr>
        <vertAlign val="superscript"/>
        <sz val="10"/>
        <rFont val="Arial"/>
        <family val="2"/>
      </rPr>
      <t>2</t>
    </r>
  </si>
  <si>
    <t>Кречење обе машинске просторије  поликолором беле боје.</t>
  </si>
  <si>
    <t>m2</t>
  </si>
  <si>
    <t>Провера напојног вода, замена истог у случају оштећења.</t>
  </si>
  <si>
    <t>m</t>
  </si>
  <si>
    <t>Ревизија погонске машинa.</t>
  </si>
  <si>
    <t>Замена погонских челичних ужади новим, пречника 6,5 mm за висину дизања, са носећим вијцима причвршћени за рамове кабине и противтега</t>
  </si>
  <si>
    <t>УКУПНО 14,01,01:</t>
  </si>
  <si>
    <t>Замена постојеће кабине, новом истих димензија 1160х1120х2100 од Инокс лима са спуштеним плафоном од Инокса, задржати постојећи рам кабине.</t>
  </si>
  <si>
    <t>Испорука и уградња  регистар кутије у кабини, тип Антивандал, изведена као панел целом висином кабине, микропокретни тастери за 6 станица са ознакама као и Брајевим ознакама са светлосном и звучном потврдом,  LЕD-показивач положаја кабине (спрата) и смера даље вожње, сигнал светлосни и звучни преоптерећења кабине. Додатни тастери са Брајевим ознакама: аларма, вентилација, нужно светло, звучна најава спрата, интерфонска веза кабина - командни орман.</t>
  </si>
  <si>
    <t xml:space="preserve">Испорука и монтажа  огледала на задњем зиду целом ширином и висином од рукохвата до плафона.
</t>
  </si>
  <si>
    <t xml:space="preserve"> Испорука и уградња рукохвата од Инокса на задњој страни.</t>
  </si>
  <si>
    <t>Испорука и уградња осветљења кабине у спуштеном плафону, LЕD расвета јачине 100 lx мерена на поду кабине.</t>
  </si>
  <si>
    <t>Испорука и монтажа кабинских аутоматских БУС врата димензија 840х2000.</t>
  </si>
  <si>
    <t>Чишћење и отклањање корозије  постојећих   ПА врата возног окна рачунајући и штокове, гитовање, бојење основном и завршном бојом према РАЛ-у који изабере Инвеститор.</t>
  </si>
  <si>
    <t>Замена свих стакала на прилазним вратима сигурносним стаклом.</t>
  </si>
  <si>
    <t>Замена свих  забрава, контакта, диктатора и виљушки.</t>
  </si>
  <si>
    <t xml:space="preserve">Испорука и уградња VVVF регулације за погон лифта , снаге 5,5 kW, са прешемирањем постојеће командне табле. </t>
  </si>
  <si>
    <t>Разрадити механизам кочнице на погонској машини.</t>
  </si>
  <si>
    <t>Испорука и уградња +А3 уређаја за спречавање самопокретања кабине, са заменом регулатора брзине.</t>
  </si>
  <si>
    <t>Испорука и уградња уређаја за самоспашавање путника.</t>
  </si>
  <si>
    <t>Испорука и уградња хватачког уређаја кабине који дејствује у оба смера, са заменом кочних кутија.</t>
  </si>
  <si>
    <t>Технички прегелд лифта након завшетка свих радова са добијањем позитивног налаза.</t>
  </si>
  <si>
    <t xml:space="preserve"> ПУТНИЧКИ ЛИФТ 400 kg</t>
  </si>
  <si>
    <t>УКУПНО 14,01,02:</t>
  </si>
  <si>
    <t>14,01,02</t>
  </si>
  <si>
    <t>14,01,03</t>
  </si>
  <si>
    <t>МАЛОТЕРЕТНИ ЛИФТОВИ  100 kg   (2 ком)</t>
  </si>
  <si>
    <t>УКУПНО 14,01,03:</t>
  </si>
  <si>
    <t xml:space="preserve">                                                                            УКУПНО без ПДВ-а</t>
  </si>
  <si>
    <t xml:space="preserve">БОЛНИЧКИ ЛИФТ 1600 kg  </t>
  </si>
  <si>
    <t xml:space="preserve"> ПУТНИЧКИ ЛИФТ 400 kg   </t>
  </si>
  <si>
    <t xml:space="preserve"> МАЛОТЕРЕТНИ ЛИФТОВИ  100 kg   (2 ком)</t>
  </si>
</sst>
</file>

<file path=xl/styles.xml><?xml version="1.0" encoding="utf-8"?>
<styleSheet xmlns="http://schemas.openxmlformats.org/spreadsheetml/2006/main">
  <numFmts count="1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.00\ &quot;din.&quot;;[Red]\-#,##0.00\ &quot;din.&quot;"/>
    <numFmt numFmtId="165" formatCode="_-* #,##0\ &quot;Din&quot;_-;\-* #,##0\ &quot;Din&quot;_-;_-* &quot;-&quot;\ &quot;Din&quot;_-;_-@_-"/>
    <numFmt numFmtId="166" formatCode="_-* #,##0\ _D_i_n_-;\-* #,##0\ _D_i_n_-;_-* &quot;-&quot;\ _D_i_n_-;_-@_-"/>
    <numFmt numFmtId="167" formatCode="_-* #,##0.00\ &quot;Din&quot;_-;\-* #,##0.00\ &quot;Din&quot;_-;_-* &quot;-&quot;??\ &quot;Din&quot;_-;_-@_-"/>
    <numFmt numFmtId="168" formatCode="_-* #,##0.00\ _D_i_n_-;\-* #,##0.00\ _D_i_n_-;_-* &quot;-&quot;??\ _D_i_n_-;_-@_-"/>
    <numFmt numFmtId="169" formatCode="#,##0.00\ &quot;din.&quot;"/>
  </numFmts>
  <fonts count="44">
    <font>
      <sz val="10"/>
      <name val="Yu Arial"/>
      <family val="0"/>
    </font>
    <font>
      <b/>
      <sz val="10"/>
      <name val="Yu Arial"/>
      <family val="0"/>
    </font>
    <font>
      <i/>
      <sz val="10"/>
      <name val="Yu Arial"/>
      <family val="0"/>
    </font>
    <font>
      <b/>
      <i/>
      <sz val="10"/>
      <name val="Yu Arial"/>
      <family val="0"/>
    </font>
    <font>
      <u val="single"/>
      <sz val="9"/>
      <color indexed="12"/>
      <name val="Yu Arial"/>
      <family val="2"/>
    </font>
    <font>
      <u val="single"/>
      <sz val="9"/>
      <color indexed="36"/>
      <name val="Yu 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double"/>
      <bottom style="double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 style="thin"/>
      <right style="double"/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14" fontId="7" fillId="0" borderId="15" xfId="0" applyNumberFormat="1" applyFont="1" applyBorder="1" applyAlignment="1">
      <alignment horizontal="center" vertical="center"/>
    </xf>
    <xf numFmtId="14" fontId="7" fillId="33" borderId="15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19" xfId="0" applyFont="1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8" fillId="0" borderId="22" xfId="0" applyFont="1" applyBorder="1" applyAlignment="1">
      <alignment horizontal="center" vertical="top" wrapText="1"/>
    </xf>
    <xf numFmtId="4" fontId="0" fillId="0" borderId="0" xfId="0" applyNumberFormat="1" applyAlignment="1">
      <alignment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7" fillId="33" borderId="23" xfId="0" applyFont="1" applyFill="1" applyBorder="1" applyAlignment="1">
      <alignment horizontal="left" vertical="center"/>
    </xf>
    <xf numFmtId="0" fontId="8" fillId="0" borderId="20" xfId="0" applyFont="1" applyBorder="1" applyAlignment="1">
      <alignment horizontal="center" vertical="top" wrapText="1"/>
    </xf>
    <xf numFmtId="14" fontId="7" fillId="33" borderId="24" xfId="0" applyNumberFormat="1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left" vertical="center"/>
    </xf>
    <xf numFmtId="14" fontId="7" fillId="33" borderId="11" xfId="0" applyNumberFormat="1" applyFont="1" applyFill="1" applyBorder="1" applyAlignment="1">
      <alignment horizontal="center" vertical="center"/>
    </xf>
    <xf numFmtId="14" fontId="7" fillId="33" borderId="26" xfId="0" applyNumberFormat="1" applyFont="1" applyFill="1" applyBorder="1" applyAlignment="1">
      <alignment horizontal="center" vertical="center"/>
    </xf>
    <xf numFmtId="14" fontId="7" fillId="33" borderId="0" xfId="0" applyNumberFormat="1" applyFont="1" applyFill="1" applyBorder="1" applyAlignment="1">
      <alignment horizontal="center" vertical="center"/>
    </xf>
    <xf numFmtId="4" fontId="6" fillId="33" borderId="25" xfId="0" applyNumberFormat="1" applyFont="1" applyFill="1" applyBorder="1" applyAlignment="1">
      <alignment/>
    </xf>
    <xf numFmtId="4" fontId="8" fillId="0" borderId="10" xfId="0" applyNumberFormat="1" applyFont="1" applyBorder="1" applyAlignment="1" applyProtection="1">
      <alignment horizontal="right"/>
      <protection locked="0"/>
    </xf>
    <xf numFmtId="4" fontId="8" fillId="33" borderId="27" xfId="0" applyNumberFormat="1" applyFont="1" applyFill="1" applyBorder="1" applyAlignment="1" applyProtection="1">
      <alignment horizontal="right"/>
      <protection locked="0"/>
    </xf>
    <xf numFmtId="4" fontId="8" fillId="0" borderId="13" xfId="0" applyNumberFormat="1" applyFont="1" applyBorder="1" applyAlignment="1" applyProtection="1">
      <alignment horizontal="right"/>
      <protection locked="0"/>
    </xf>
    <xf numFmtId="4" fontId="8" fillId="0" borderId="13" xfId="0" applyNumberFormat="1" applyFont="1" applyBorder="1" applyAlignment="1" applyProtection="1">
      <alignment horizontal="right" wrapText="1"/>
      <protection locked="0"/>
    </xf>
    <xf numFmtId="4" fontId="8" fillId="0" borderId="18" xfId="0" applyNumberFormat="1" applyFont="1" applyBorder="1" applyAlignment="1" applyProtection="1">
      <alignment horizontal="right"/>
      <protection locked="0"/>
    </xf>
    <xf numFmtId="4" fontId="6" fillId="33" borderId="28" xfId="0" applyNumberFormat="1" applyFont="1" applyFill="1" applyBorder="1" applyAlignment="1" applyProtection="1">
      <alignment/>
      <protection locked="0"/>
    </xf>
    <xf numFmtId="4" fontId="7" fillId="33" borderId="29" xfId="0" applyNumberFormat="1" applyFont="1" applyFill="1" applyBorder="1" applyAlignment="1" applyProtection="1">
      <alignment horizontal="right" vertical="center"/>
      <protection locked="0"/>
    </xf>
    <xf numFmtId="4" fontId="6" fillId="33" borderId="30" xfId="0" applyNumberFormat="1" applyFont="1" applyFill="1" applyBorder="1" applyAlignment="1" applyProtection="1">
      <alignment/>
      <protection locked="0"/>
    </xf>
    <xf numFmtId="4" fontId="6" fillId="33" borderId="12" xfId="0" applyNumberFormat="1" applyFont="1" applyFill="1" applyBorder="1" applyAlignment="1" applyProtection="1">
      <alignment/>
      <protection locked="0"/>
    </xf>
    <xf numFmtId="4" fontId="6" fillId="33" borderId="11" xfId="0" applyNumberFormat="1" applyFont="1" applyFill="1" applyBorder="1" applyAlignment="1" applyProtection="1">
      <alignment/>
      <protection locked="0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7" fillId="0" borderId="31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8" fillId="0" borderId="19" xfId="0" applyFont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8" fillId="0" borderId="24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8" fillId="0" borderId="22" xfId="0" applyFont="1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7" fillId="0" borderId="34" xfId="0" applyFont="1" applyBorder="1" applyAlignment="1">
      <alignment horizontal="right" vertical="center"/>
    </xf>
    <xf numFmtId="0" fontId="1" fillId="0" borderId="35" xfId="0" applyFont="1" applyBorder="1" applyAlignment="1">
      <alignment horizontal="right" vertical="center"/>
    </xf>
    <xf numFmtId="0" fontId="1" fillId="0" borderId="36" xfId="0" applyFont="1" applyBorder="1" applyAlignment="1">
      <alignment horizontal="right" vertical="center"/>
    </xf>
    <xf numFmtId="0" fontId="8" fillId="0" borderId="22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0" fillId="0" borderId="21" xfId="0" applyBorder="1" applyAlignment="1">
      <alignment horizontal="center" vertical="top"/>
    </xf>
    <xf numFmtId="0" fontId="8" fillId="0" borderId="19" xfId="0" applyFont="1" applyBorder="1" applyAlignment="1">
      <alignment horizontal="center" vertical="top"/>
    </xf>
    <xf numFmtId="0" fontId="8" fillId="0" borderId="20" xfId="0" applyFont="1" applyBorder="1" applyAlignment="1">
      <alignment horizontal="center" vertical="top"/>
    </xf>
    <xf numFmtId="0" fontId="8" fillId="0" borderId="21" xfId="0" applyFont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7" fillId="33" borderId="31" xfId="0" applyFont="1" applyFill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6" fillId="0" borderId="38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7" fillId="33" borderId="25" xfId="0" applyFont="1" applyFill="1" applyBorder="1" applyAlignment="1">
      <alignment horizontal="left" vertical="center"/>
    </xf>
    <xf numFmtId="0" fontId="7" fillId="33" borderId="37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92"/>
  <sheetViews>
    <sheetView showGridLines="0" tabSelected="1" zoomScaleSheetLayoutView="100" zoomScalePageLayoutView="0" workbookViewId="0" topLeftCell="A1">
      <selection activeCell="E10" sqref="E10"/>
    </sheetView>
  </sheetViews>
  <sheetFormatPr defaultColWidth="8.75390625" defaultRowHeight="12.75"/>
  <cols>
    <col min="1" max="1" width="10.375" style="1" customWidth="1"/>
    <col min="2" max="2" width="33.75390625" style="1" customWidth="1"/>
    <col min="3" max="3" width="5.75390625" style="1" customWidth="1"/>
    <col min="4" max="4" width="9.75390625" style="1" customWidth="1"/>
    <col min="5" max="5" width="16.625" style="1" customWidth="1"/>
    <col min="6" max="6" width="15.75390625" style="1" customWidth="1"/>
    <col min="7" max="7" width="1.75390625" style="1" customWidth="1"/>
    <col min="8" max="8" width="10.125" style="0" bestFit="1" customWidth="1"/>
    <col min="9" max="9" width="15.75390625" style="0" customWidth="1"/>
    <col min="10" max="10" width="15.00390625" style="0" customWidth="1"/>
  </cols>
  <sheetData>
    <row r="2" spans="1:6" ht="70.5" customHeight="1">
      <c r="A2" s="51" t="s">
        <v>52</v>
      </c>
      <c r="B2" s="52"/>
      <c r="C2" s="52"/>
      <c r="D2" s="52"/>
      <c r="E2" s="52"/>
      <c r="F2" s="52"/>
    </row>
    <row r="3" spans="1:6" ht="18">
      <c r="A3" s="12"/>
      <c r="B3" s="12"/>
      <c r="C3" s="12"/>
      <c r="D3" s="12"/>
      <c r="E3" s="12"/>
      <c r="F3" s="12"/>
    </row>
    <row r="4" ht="13.5" thickBot="1"/>
    <row r="5" spans="1:6" ht="27" thickBot="1" thickTop="1">
      <c r="A5" s="56" t="s">
        <v>0</v>
      </c>
      <c r="B5" s="58" t="s">
        <v>4</v>
      </c>
      <c r="C5" s="58" t="s">
        <v>7</v>
      </c>
      <c r="D5" s="6" t="s">
        <v>1</v>
      </c>
      <c r="E5" s="6" t="s">
        <v>50</v>
      </c>
      <c r="F5" s="7" t="s">
        <v>51</v>
      </c>
    </row>
    <row r="6" spans="1:7" s="5" customFormat="1" ht="14.25" thickBot="1" thickTop="1">
      <c r="A6" s="57"/>
      <c r="B6" s="59"/>
      <c r="C6" s="59"/>
      <c r="D6" s="3" t="s">
        <v>5</v>
      </c>
      <c r="E6" s="3" t="s">
        <v>6</v>
      </c>
      <c r="F6" s="4" t="s">
        <v>39</v>
      </c>
      <c r="G6" s="1"/>
    </row>
    <row r="7" spans="1:7" s="5" customFormat="1" ht="9.75" customHeight="1" thickTop="1">
      <c r="A7" s="10"/>
      <c r="B7" s="10"/>
      <c r="C7" s="10"/>
      <c r="D7" s="11"/>
      <c r="E7" s="11"/>
      <c r="F7" s="11"/>
      <c r="G7" s="1"/>
    </row>
    <row r="8" ht="9.75" customHeight="1" thickBot="1"/>
    <row r="9" spans="1:6" ht="19.5" customHeight="1" thickBot="1" thickTop="1">
      <c r="A9" s="13" t="s">
        <v>53</v>
      </c>
      <c r="B9" s="53" t="s">
        <v>54</v>
      </c>
      <c r="C9" s="54"/>
      <c r="D9" s="54"/>
      <c r="E9" s="54"/>
      <c r="F9" s="55"/>
    </row>
    <row r="10" spans="1:9" ht="74.25" customHeight="1" thickTop="1">
      <c r="A10" s="20" t="s">
        <v>9</v>
      </c>
      <c r="B10" s="8" t="s">
        <v>13</v>
      </c>
      <c r="C10" s="2" t="s">
        <v>2</v>
      </c>
      <c r="D10" s="2">
        <v>1</v>
      </c>
      <c r="E10" s="41"/>
      <c r="F10" s="42">
        <f>SUM(D10*E10)</f>
        <v>0</v>
      </c>
      <c r="H10" s="24"/>
      <c r="I10" s="25"/>
    </row>
    <row r="11" spans="1:9" ht="213.75" customHeight="1">
      <c r="A11" s="21"/>
      <c r="B11" s="8" t="s">
        <v>16</v>
      </c>
      <c r="C11" s="9" t="s">
        <v>2</v>
      </c>
      <c r="D11" s="9">
        <v>1</v>
      </c>
      <c r="E11" s="43"/>
      <c r="F11" s="42">
        <f aca="true" t="shared" si="0" ref="F11:F42">SUM(D11*E11)</f>
        <v>0</v>
      </c>
      <c r="H11" s="24"/>
      <c r="I11" s="25"/>
    </row>
    <row r="12" spans="1:9" ht="57.75" customHeight="1">
      <c r="A12" s="21"/>
      <c r="B12" s="8" t="s">
        <v>42</v>
      </c>
      <c r="C12" s="9" t="s">
        <v>2</v>
      </c>
      <c r="D12" s="9">
        <v>2</v>
      </c>
      <c r="E12" s="43"/>
      <c r="F12" s="42">
        <f t="shared" si="0"/>
        <v>0</v>
      </c>
      <c r="H12" s="24"/>
      <c r="I12" s="25"/>
    </row>
    <row r="13" spans="1:9" ht="30.75" customHeight="1">
      <c r="A13" s="21"/>
      <c r="B13" s="8" t="s">
        <v>10</v>
      </c>
      <c r="C13" s="9" t="s">
        <v>2</v>
      </c>
      <c r="D13" s="9">
        <v>1</v>
      </c>
      <c r="E13" s="43"/>
      <c r="F13" s="42">
        <f t="shared" si="0"/>
        <v>0</v>
      </c>
      <c r="H13" s="24"/>
      <c r="I13" s="25"/>
    </row>
    <row r="14" spans="1:9" ht="44.25" customHeight="1">
      <c r="A14" s="21"/>
      <c r="B14" s="8" t="s">
        <v>11</v>
      </c>
      <c r="C14" s="9" t="s">
        <v>2</v>
      </c>
      <c r="D14" s="9">
        <v>1</v>
      </c>
      <c r="E14" s="43"/>
      <c r="F14" s="42">
        <f t="shared" si="0"/>
        <v>0</v>
      </c>
      <c r="H14" s="24"/>
      <c r="I14" s="25"/>
    </row>
    <row r="15" spans="1:9" ht="38.25">
      <c r="A15" s="21"/>
      <c r="B15" s="8" t="s">
        <v>14</v>
      </c>
      <c r="C15" s="9" t="s">
        <v>2</v>
      </c>
      <c r="D15" s="9">
        <v>3</v>
      </c>
      <c r="E15" s="43"/>
      <c r="F15" s="42">
        <f t="shared" si="0"/>
        <v>0</v>
      </c>
      <c r="H15" s="24"/>
      <c r="I15" s="25"/>
    </row>
    <row r="16" spans="1:9" ht="45.75" customHeight="1">
      <c r="A16" s="21"/>
      <c r="B16" s="16" t="s">
        <v>12</v>
      </c>
      <c r="C16" s="9" t="s">
        <v>2</v>
      </c>
      <c r="D16" s="9">
        <v>1</v>
      </c>
      <c r="E16" s="43"/>
      <c r="F16" s="42">
        <f t="shared" si="0"/>
        <v>0</v>
      </c>
      <c r="H16" s="24"/>
      <c r="I16" s="25"/>
    </row>
    <row r="17" spans="1:9" ht="45.75" customHeight="1">
      <c r="A17" s="22"/>
      <c r="B17" s="8" t="s">
        <v>27</v>
      </c>
      <c r="C17" s="9" t="s">
        <v>21</v>
      </c>
      <c r="D17" s="9">
        <v>1</v>
      </c>
      <c r="E17" s="43"/>
      <c r="F17" s="42">
        <f t="shared" si="0"/>
        <v>0</v>
      </c>
      <c r="H17" s="24"/>
      <c r="I17" s="25"/>
    </row>
    <row r="18" spans="1:9" ht="58.5" customHeight="1">
      <c r="A18" s="31"/>
      <c r="B18" s="16" t="s">
        <v>15</v>
      </c>
      <c r="C18" s="9" t="s">
        <v>21</v>
      </c>
      <c r="D18" s="9">
        <v>1</v>
      </c>
      <c r="E18" s="43"/>
      <c r="F18" s="42">
        <f t="shared" si="0"/>
        <v>0</v>
      </c>
      <c r="H18" s="24"/>
      <c r="I18" s="25"/>
    </row>
    <row r="19" spans="1:10" ht="115.5" customHeight="1">
      <c r="A19" s="15" t="s">
        <v>17</v>
      </c>
      <c r="B19" s="16" t="s">
        <v>43</v>
      </c>
      <c r="C19" s="9" t="s">
        <v>2</v>
      </c>
      <c r="D19" s="9">
        <v>1</v>
      </c>
      <c r="E19" s="43"/>
      <c r="F19" s="42">
        <f t="shared" si="0"/>
        <v>0</v>
      </c>
      <c r="H19" s="24"/>
      <c r="I19" s="25"/>
      <c r="J19" s="19"/>
    </row>
    <row r="20" spans="1:9" ht="51.75" customHeight="1">
      <c r="A20" s="65" t="s">
        <v>18</v>
      </c>
      <c r="B20" s="8" t="s">
        <v>36</v>
      </c>
      <c r="C20" s="9" t="s">
        <v>2</v>
      </c>
      <c r="D20" s="9">
        <v>7</v>
      </c>
      <c r="E20" s="43"/>
      <c r="F20" s="42">
        <f t="shared" si="0"/>
        <v>0</v>
      </c>
      <c r="H20" s="24"/>
      <c r="I20" s="25"/>
    </row>
    <row r="21" spans="1:9" ht="36.75" customHeight="1">
      <c r="A21" s="66"/>
      <c r="B21" s="8" t="s">
        <v>44</v>
      </c>
      <c r="C21" s="9" t="s">
        <v>2</v>
      </c>
      <c r="D21" s="9">
        <v>7</v>
      </c>
      <c r="E21" s="44"/>
      <c r="F21" s="42">
        <f t="shared" si="0"/>
        <v>0</v>
      </c>
      <c r="H21" s="24"/>
      <c r="I21" s="25"/>
    </row>
    <row r="22" spans="1:9" ht="29.25" customHeight="1">
      <c r="A22" s="66"/>
      <c r="B22" s="8" t="s">
        <v>20</v>
      </c>
      <c r="C22" s="9" t="s">
        <v>2</v>
      </c>
      <c r="D22" s="9">
        <v>7</v>
      </c>
      <c r="E22" s="43"/>
      <c r="F22" s="42">
        <f t="shared" si="0"/>
        <v>0</v>
      </c>
      <c r="H22" s="24"/>
      <c r="I22" s="25"/>
    </row>
    <row r="23" spans="1:9" ht="25.5" customHeight="1">
      <c r="A23" s="66"/>
      <c r="B23" s="8" t="s">
        <v>19</v>
      </c>
      <c r="C23" s="9" t="s">
        <v>2</v>
      </c>
      <c r="D23" s="9">
        <v>28</v>
      </c>
      <c r="E23" s="43"/>
      <c r="F23" s="42">
        <f t="shared" si="0"/>
        <v>0</v>
      </c>
      <c r="H23" s="24"/>
      <c r="I23" s="25"/>
    </row>
    <row r="24" spans="1:9" ht="96" customHeight="1">
      <c r="A24" s="67"/>
      <c r="B24" s="8" t="s">
        <v>23</v>
      </c>
      <c r="C24" s="9" t="s">
        <v>21</v>
      </c>
      <c r="D24" s="9">
        <v>7</v>
      </c>
      <c r="E24" s="43"/>
      <c r="F24" s="42">
        <f t="shared" si="0"/>
        <v>0</v>
      </c>
      <c r="H24" s="24"/>
      <c r="I24" s="25"/>
    </row>
    <row r="25" spans="1:9" ht="56.25" customHeight="1">
      <c r="A25" s="65" t="s">
        <v>22</v>
      </c>
      <c r="B25" s="8" t="s">
        <v>29</v>
      </c>
      <c r="C25" s="9" t="s">
        <v>21</v>
      </c>
      <c r="D25" s="9">
        <v>9</v>
      </c>
      <c r="E25" s="43"/>
      <c r="F25" s="42">
        <f t="shared" si="0"/>
        <v>0</v>
      </c>
      <c r="H25" s="24"/>
      <c r="I25" s="25"/>
    </row>
    <row r="26" spans="1:9" ht="35.25" customHeight="1">
      <c r="A26" s="61"/>
      <c r="B26" s="8" t="s">
        <v>48</v>
      </c>
      <c r="C26" s="9" t="s">
        <v>2</v>
      </c>
      <c r="D26" s="9">
        <v>1</v>
      </c>
      <c r="E26" s="43"/>
      <c r="F26" s="42">
        <f t="shared" si="0"/>
        <v>0</v>
      </c>
      <c r="H26" s="24"/>
      <c r="I26" s="25"/>
    </row>
    <row r="27" spans="1:9" ht="38.25" customHeight="1">
      <c r="A27" s="61"/>
      <c r="B27" s="8" t="s">
        <v>24</v>
      </c>
      <c r="C27" s="9" t="s">
        <v>21</v>
      </c>
      <c r="D27" s="9">
        <v>1</v>
      </c>
      <c r="E27" s="43"/>
      <c r="F27" s="42">
        <f t="shared" si="0"/>
        <v>0</v>
      </c>
      <c r="H27" s="24"/>
      <c r="I27" s="25"/>
    </row>
    <row r="28" spans="1:9" ht="32.25" customHeight="1">
      <c r="A28" s="61"/>
      <c r="B28" s="8" t="s">
        <v>25</v>
      </c>
      <c r="C28" s="9" t="s">
        <v>21</v>
      </c>
      <c r="D28" s="9">
        <v>1</v>
      </c>
      <c r="E28" s="43"/>
      <c r="F28" s="42">
        <f t="shared" si="0"/>
        <v>0</v>
      </c>
      <c r="H28" s="24"/>
      <c r="I28" s="25"/>
    </row>
    <row r="29" spans="1:9" ht="25.5">
      <c r="A29" s="67"/>
      <c r="B29" s="8" t="s">
        <v>26</v>
      </c>
      <c r="C29" s="9" t="s">
        <v>21</v>
      </c>
      <c r="D29" s="9">
        <v>1</v>
      </c>
      <c r="E29" s="43"/>
      <c r="F29" s="42">
        <f t="shared" si="0"/>
        <v>0</v>
      </c>
      <c r="H29" s="24"/>
      <c r="I29" s="25"/>
    </row>
    <row r="30" spans="1:9" ht="45.75" customHeight="1">
      <c r="A30" s="23" t="s">
        <v>28</v>
      </c>
      <c r="B30" s="8" t="s">
        <v>38</v>
      </c>
      <c r="C30" s="9" t="s">
        <v>21</v>
      </c>
      <c r="D30" s="9">
        <v>1</v>
      </c>
      <c r="E30" s="43"/>
      <c r="F30" s="42">
        <f t="shared" si="0"/>
        <v>0</v>
      </c>
      <c r="H30" s="24"/>
      <c r="I30" s="25"/>
    </row>
    <row r="31" spans="1:9" ht="28.5" customHeight="1">
      <c r="A31" s="21"/>
      <c r="B31" s="8" t="s">
        <v>40</v>
      </c>
      <c r="C31" s="9" t="s">
        <v>21</v>
      </c>
      <c r="D31" s="9">
        <v>1</v>
      </c>
      <c r="E31" s="43"/>
      <c r="F31" s="42">
        <f t="shared" si="0"/>
        <v>0</v>
      </c>
      <c r="H31" s="24"/>
      <c r="I31" s="25"/>
    </row>
    <row r="32" spans="1:9" ht="27.75" customHeight="1">
      <c r="A32" s="21"/>
      <c r="B32" s="8" t="s">
        <v>45</v>
      </c>
      <c r="C32" s="9" t="s">
        <v>2</v>
      </c>
      <c r="D32" s="9">
        <v>1</v>
      </c>
      <c r="E32" s="43"/>
      <c r="F32" s="42">
        <f t="shared" si="0"/>
        <v>0</v>
      </c>
      <c r="H32" s="24"/>
      <c r="I32" s="25"/>
    </row>
    <row r="33" spans="1:10" ht="75.75" customHeight="1">
      <c r="A33" s="22"/>
      <c r="B33" s="8" t="s">
        <v>30</v>
      </c>
      <c r="C33" s="9" t="s">
        <v>21</v>
      </c>
      <c r="D33" s="9">
        <v>6</v>
      </c>
      <c r="E33" s="43"/>
      <c r="F33" s="42">
        <f t="shared" si="0"/>
        <v>0</v>
      </c>
      <c r="H33" s="24"/>
      <c r="I33" s="25"/>
      <c r="J33" s="19"/>
    </row>
    <row r="34" spans="1:9" ht="54" customHeight="1">
      <c r="A34" s="32"/>
      <c r="B34" s="16" t="s">
        <v>37</v>
      </c>
      <c r="C34" s="9" t="s">
        <v>21</v>
      </c>
      <c r="D34" s="9">
        <v>1</v>
      </c>
      <c r="E34" s="43"/>
      <c r="F34" s="42">
        <f t="shared" si="0"/>
        <v>0</v>
      </c>
      <c r="H34" s="24"/>
      <c r="I34" s="25"/>
    </row>
    <row r="35" spans="1:9" ht="29.25" customHeight="1">
      <c r="A35" s="21"/>
      <c r="B35" s="17" t="s">
        <v>31</v>
      </c>
      <c r="C35" s="18" t="s">
        <v>21</v>
      </c>
      <c r="D35" s="18">
        <v>1</v>
      </c>
      <c r="E35" s="45"/>
      <c r="F35" s="42">
        <f t="shared" si="0"/>
        <v>0</v>
      </c>
      <c r="H35" s="24"/>
      <c r="I35" s="25"/>
    </row>
    <row r="36" spans="1:9" ht="50.25" customHeight="1">
      <c r="A36" s="22"/>
      <c r="B36" s="16" t="s">
        <v>32</v>
      </c>
      <c r="C36" s="9" t="s">
        <v>33</v>
      </c>
      <c r="D36" s="9">
        <v>4</v>
      </c>
      <c r="E36" s="43"/>
      <c r="F36" s="42">
        <f t="shared" si="0"/>
        <v>0</v>
      </c>
      <c r="H36" s="24"/>
      <c r="I36" s="25"/>
    </row>
    <row r="37" spans="1:9" ht="48" customHeight="1">
      <c r="A37" s="60" t="s">
        <v>34</v>
      </c>
      <c r="B37" s="8" t="s">
        <v>46</v>
      </c>
      <c r="C37" s="9" t="s">
        <v>21</v>
      </c>
      <c r="D37" s="9">
        <v>1</v>
      </c>
      <c r="E37" s="43"/>
      <c r="F37" s="42">
        <f t="shared" si="0"/>
        <v>0</v>
      </c>
      <c r="H37" s="24"/>
      <c r="I37" s="25"/>
    </row>
    <row r="38" spans="1:9" ht="48" customHeight="1">
      <c r="A38" s="61"/>
      <c r="B38" s="8" t="s">
        <v>47</v>
      </c>
      <c r="C38" s="9" t="s">
        <v>21</v>
      </c>
      <c r="D38" s="9">
        <v>1</v>
      </c>
      <c r="E38" s="43"/>
      <c r="F38" s="42">
        <f t="shared" si="0"/>
        <v>0</v>
      </c>
      <c r="H38" s="24"/>
      <c r="I38" s="25"/>
    </row>
    <row r="39" spans="1:9" ht="48" customHeight="1">
      <c r="A39" s="61"/>
      <c r="B39" s="8" t="s">
        <v>49</v>
      </c>
      <c r="C39" s="9" t="s">
        <v>2</v>
      </c>
      <c r="D39" s="9">
        <v>1</v>
      </c>
      <c r="E39" s="43"/>
      <c r="F39" s="42">
        <f t="shared" si="0"/>
        <v>0</v>
      </c>
      <c r="H39" s="24"/>
      <c r="I39" s="25"/>
    </row>
    <row r="40" spans="1:9" ht="76.5" customHeight="1">
      <c r="A40" s="61"/>
      <c r="B40" s="8" t="s">
        <v>8</v>
      </c>
      <c r="C40" s="9" t="s">
        <v>21</v>
      </c>
      <c r="D40" s="9">
        <v>1</v>
      </c>
      <c r="E40" s="43"/>
      <c r="F40" s="42">
        <f t="shared" si="0"/>
        <v>0</v>
      </c>
      <c r="H40" s="24"/>
      <c r="I40" s="25"/>
    </row>
    <row r="41" spans="1:9" ht="25.5">
      <c r="A41" s="61"/>
      <c r="B41" s="8" t="s">
        <v>41</v>
      </c>
      <c r="C41" s="9" t="s">
        <v>21</v>
      </c>
      <c r="D41" s="9">
        <v>1</v>
      </c>
      <c r="E41" s="43"/>
      <c r="F41" s="42">
        <f t="shared" si="0"/>
        <v>0</v>
      </c>
      <c r="H41" s="24"/>
      <c r="I41" s="25"/>
    </row>
    <row r="42" spans="1:6" ht="27.75" customHeight="1" thickBot="1">
      <c r="A42" s="67"/>
      <c r="B42" s="8" t="s">
        <v>35</v>
      </c>
      <c r="C42" s="9" t="s">
        <v>2</v>
      </c>
      <c r="D42" s="9">
        <v>1</v>
      </c>
      <c r="E42" s="43"/>
      <c r="F42" s="42">
        <f t="shared" si="0"/>
        <v>0</v>
      </c>
    </row>
    <row r="43" spans="1:12" ht="19.5" customHeight="1" thickBot="1" thickTop="1">
      <c r="A43" s="62" t="s">
        <v>66</v>
      </c>
      <c r="B43" s="63"/>
      <c r="C43" s="63"/>
      <c r="D43" s="63"/>
      <c r="E43" s="64"/>
      <c r="F43" s="46">
        <f>SUM(F10:F42)</f>
        <v>0</v>
      </c>
      <c r="I43" s="25"/>
      <c r="J43" s="24"/>
      <c r="K43" s="19"/>
      <c r="L43" s="19"/>
    </row>
    <row r="44" spans="1:6" ht="14.25" thickBot="1" thickTop="1">
      <c r="A44" s="13" t="s">
        <v>84</v>
      </c>
      <c r="B44" s="53" t="s">
        <v>82</v>
      </c>
      <c r="C44" s="54"/>
      <c r="D44" s="54"/>
      <c r="E44" s="54"/>
      <c r="F44" s="55"/>
    </row>
    <row r="45" spans="1:12" ht="64.5" thickTop="1">
      <c r="A45" s="68" t="s">
        <v>9</v>
      </c>
      <c r="B45" s="8" t="s">
        <v>67</v>
      </c>
      <c r="C45" s="2" t="s">
        <v>2</v>
      </c>
      <c r="D45" s="2">
        <v>1</v>
      </c>
      <c r="E45" s="41"/>
      <c r="F45" s="42">
        <f aca="true" t="shared" si="1" ref="F45:F66">SUM(D45*E45)</f>
        <v>0</v>
      </c>
      <c r="I45" s="25"/>
      <c r="J45" s="26"/>
      <c r="K45" s="19"/>
      <c r="L45" s="19"/>
    </row>
    <row r="46" spans="1:12" ht="178.5">
      <c r="A46" s="69"/>
      <c r="B46" s="8" t="s">
        <v>68</v>
      </c>
      <c r="C46" s="2" t="s">
        <v>2</v>
      </c>
      <c r="D46" s="2">
        <v>1</v>
      </c>
      <c r="E46" s="41"/>
      <c r="F46" s="42">
        <f t="shared" si="1"/>
        <v>0</v>
      </c>
      <c r="I46" s="25"/>
      <c r="J46" s="26"/>
      <c r="K46" s="19"/>
      <c r="L46" s="19"/>
    </row>
    <row r="47" spans="1:12" ht="51">
      <c r="A47" s="69"/>
      <c r="B47" s="8" t="s">
        <v>69</v>
      </c>
      <c r="C47" s="2" t="s">
        <v>2</v>
      </c>
      <c r="D47" s="2">
        <v>1</v>
      </c>
      <c r="E47" s="41"/>
      <c r="F47" s="42">
        <f t="shared" si="1"/>
        <v>0</v>
      </c>
      <c r="I47" s="25"/>
      <c r="J47" s="26"/>
      <c r="K47" s="19"/>
      <c r="L47" s="19"/>
    </row>
    <row r="48" spans="1:12" ht="25.5">
      <c r="A48" s="69"/>
      <c r="B48" s="8" t="s">
        <v>70</v>
      </c>
      <c r="C48" s="2" t="s">
        <v>2</v>
      </c>
      <c r="D48" s="2">
        <v>1</v>
      </c>
      <c r="E48" s="41"/>
      <c r="F48" s="42">
        <f t="shared" si="1"/>
        <v>0</v>
      </c>
      <c r="I48" s="25"/>
      <c r="J48" s="26"/>
      <c r="K48" s="19"/>
      <c r="L48" s="19"/>
    </row>
    <row r="49" spans="1:12" ht="38.25">
      <c r="A49" s="61"/>
      <c r="B49" s="8" t="s">
        <v>12</v>
      </c>
      <c r="C49" s="9" t="s">
        <v>2</v>
      </c>
      <c r="D49" s="9">
        <v>1</v>
      </c>
      <c r="E49" s="43"/>
      <c r="F49" s="42">
        <f t="shared" si="1"/>
        <v>0</v>
      </c>
      <c r="I49" s="25"/>
      <c r="J49" s="26"/>
      <c r="K49" s="19"/>
      <c r="L49" s="19"/>
    </row>
    <row r="50" spans="1:12" ht="51">
      <c r="A50" s="21"/>
      <c r="B50" s="8" t="s">
        <v>71</v>
      </c>
      <c r="C50" s="9" t="s">
        <v>21</v>
      </c>
      <c r="D50" s="9">
        <v>1</v>
      </c>
      <c r="E50" s="43"/>
      <c r="F50" s="42">
        <f t="shared" si="1"/>
        <v>0</v>
      </c>
      <c r="I50" s="25"/>
      <c r="J50" s="26"/>
      <c r="K50" s="19"/>
      <c r="L50" s="19"/>
    </row>
    <row r="51" spans="1:12" ht="38.25">
      <c r="A51" s="15" t="s">
        <v>17</v>
      </c>
      <c r="B51" s="16" t="s">
        <v>72</v>
      </c>
      <c r="C51" s="9" t="s">
        <v>2</v>
      </c>
      <c r="D51" s="9">
        <v>1</v>
      </c>
      <c r="E51" s="43"/>
      <c r="F51" s="42">
        <f t="shared" si="1"/>
        <v>0</v>
      </c>
      <c r="I51" s="25"/>
      <c r="J51" s="26"/>
      <c r="K51" s="19"/>
      <c r="L51" s="19"/>
    </row>
    <row r="52" spans="1:12" ht="76.5">
      <c r="A52" s="65" t="s">
        <v>18</v>
      </c>
      <c r="B52" s="16" t="s">
        <v>73</v>
      </c>
      <c r="C52" s="9" t="s">
        <v>21</v>
      </c>
      <c r="D52" s="9">
        <v>6</v>
      </c>
      <c r="E52" s="43"/>
      <c r="F52" s="42">
        <f t="shared" si="1"/>
        <v>0</v>
      </c>
      <c r="I52" s="25"/>
      <c r="J52" s="26"/>
      <c r="K52" s="19"/>
      <c r="L52" s="19"/>
    </row>
    <row r="53" spans="1:12" ht="25.5">
      <c r="A53" s="66"/>
      <c r="B53" s="8" t="s">
        <v>74</v>
      </c>
      <c r="C53" s="9" t="s">
        <v>2</v>
      </c>
      <c r="D53" s="9">
        <v>6</v>
      </c>
      <c r="E53" s="43"/>
      <c r="F53" s="42">
        <f t="shared" si="1"/>
        <v>0</v>
      </c>
      <c r="I53" s="25"/>
      <c r="J53" s="26"/>
      <c r="K53" s="19"/>
      <c r="L53" s="19"/>
    </row>
    <row r="54" spans="1:12" ht="25.5">
      <c r="A54" s="70"/>
      <c r="B54" s="8" t="s">
        <v>75</v>
      </c>
      <c r="C54" s="9" t="s">
        <v>21</v>
      </c>
      <c r="D54" s="9">
        <v>6</v>
      </c>
      <c r="E54" s="43"/>
      <c r="F54" s="42">
        <f t="shared" si="1"/>
        <v>0</v>
      </c>
      <c r="I54" s="25"/>
      <c r="J54" s="26"/>
      <c r="K54" s="19"/>
      <c r="L54" s="19"/>
    </row>
    <row r="55" spans="1:12" ht="51">
      <c r="A55" s="65" t="s">
        <v>22</v>
      </c>
      <c r="B55" s="8" t="s">
        <v>29</v>
      </c>
      <c r="C55" s="9" t="s">
        <v>21</v>
      </c>
      <c r="D55" s="9">
        <v>8</v>
      </c>
      <c r="E55" s="43"/>
      <c r="F55" s="42">
        <f t="shared" si="1"/>
        <v>0</v>
      </c>
      <c r="I55" s="25"/>
      <c r="J55" s="26"/>
      <c r="K55" s="19"/>
      <c r="L55" s="19"/>
    </row>
    <row r="56" spans="1:12" ht="25.5">
      <c r="A56" s="66"/>
      <c r="B56" s="8" t="s">
        <v>31</v>
      </c>
      <c r="C56" s="9" t="s">
        <v>21</v>
      </c>
      <c r="D56" s="9">
        <v>1</v>
      </c>
      <c r="E56" s="43"/>
      <c r="F56" s="42">
        <f t="shared" si="1"/>
        <v>0</v>
      </c>
      <c r="I56" s="25"/>
      <c r="J56" s="26"/>
      <c r="K56" s="19"/>
      <c r="L56" s="19"/>
    </row>
    <row r="57" spans="1:12" ht="25.5">
      <c r="A57" s="67"/>
      <c r="B57" s="8" t="s">
        <v>26</v>
      </c>
      <c r="C57" s="9" t="s">
        <v>21</v>
      </c>
      <c r="D57" s="9">
        <v>1</v>
      </c>
      <c r="E57" s="43"/>
      <c r="F57" s="42">
        <f t="shared" si="1"/>
        <v>0</v>
      </c>
      <c r="I57" s="25"/>
      <c r="J57" s="26"/>
      <c r="K57" s="19"/>
      <c r="L57" s="19"/>
    </row>
    <row r="58" spans="1:12" ht="51">
      <c r="A58" s="23" t="s">
        <v>28</v>
      </c>
      <c r="B58" s="8" t="s">
        <v>76</v>
      </c>
      <c r="C58" s="9" t="s">
        <v>21</v>
      </c>
      <c r="D58" s="9">
        <v>1</v>
      </c>
      <c r="E58" s="44"/>
      <c r="F58" s="42">
        <f t="shared" si="1"/>
        <v>0</v>
      </c>
      <c r="I58" s="25"/>
      <c r="J58" s="26"/>
      <c r="K58" s="19"/>
      <c r="L58" s="19"/>
    </row>
    <row r="59" spans="1:12" ht="25.5">
      <c r="A59" s="34"/>
      <c r="B59" s="8" t="s">
        <v>77</v>
      </c>
      <c r="C59" s="9" t="s">
        <v>21</v>
      </c>
      <c r="D59" s="9">
        <v>1</v>
      </c>
      <c r="E59" s="43"/>
      <c r="F59" s="42">
        <f t="shared" si="1"/>
        <v>0</v>
      </c>
      <c r="I59" s="25"/>
      <c r="J59" s="26"/>
      <c r="K59" s="19"/>
      <c r="L59" s="19"/>
    </row>
    <row r="60" spans="1:12" ht="38.25">
      <c r="A60" s="60" t="s">
        <v>34</v>
      </c>
      <c r="B60" s="16" t="s">
        <v>78</v>
      </c>
      <c r="C60" s="9" t="s">
        <v>21</v>
      </c>
      <c r="D60" s="9">
        <v>1</v>
      </c>
      <c r="E60" s="44"/>
      <c r="F60" s="42">
        <f t="shared" si="1"/>
        <v>0</v>
      </c>
      <c r="I60" s="25"/>
      <c r="J60" s="26"/>
      <c r="K60" s="19"/>
      <c r="L60" s="19"/>
    </row>
    <row r="61" spans="1:12" ht="25.5">
      <c r="A61" s="61"/>
      <c r="B61" s="16" t="s">
        <v>79</v>
      </c>
      <c r="C61" s="9" t="s">
        <v>21</v>
      </c>
      <c r="D61" s="9">
        <v>1</v>
      </c>
      <c r="E61" s="44"/>
      <c r="F61" s="42">
        <f t="shared" si="1"/>
        <v>0</v>
      </c>
      <c r="I61" s="25"/>
      <c r="J61" s="26"/>
      <c r="K61" s="19"/>
      <c r="L61" s="19"/>
    </row>
    <row r="62" spans="1:12" ht="38.25">
      <c r="A62" s="61"/>
      <c r="B62" s="16" t="s">
        <v>80</v>
      </c>
      <c r="C62" s="9" t="s">
        <v>21</v>
      </c>
      <c r="D62" s="9">
        <v>1</v>
      </c>
      <c r="E62" s="43"/>
      <c r="F62" s="42">
        <f t="shared" si="1"/>
        <v>0</v>
      </c>
      <c r="I62" s="25"/>
      <c r="J62" s="26"/>
      <c r="K62" s="19"/>
      <c r="L62" s="19"/>
    </row>
    <row r="63" spans="1:12" ht="38.25">
      <c r="A63" s="21"/>
      <c r="B63" s="8" t="s">
        <v>81</v>
      </c>
      <c r="C63" s="9" t="s">
        <v>2</v>
      </c>
      <c r="D63" s="9">
        <v>1</v>
      </c>
      <c r="E63" s="43"/>
      <c r="F63" s="42">
        <f t="shared" si="1"/>
        <v>0</v>
      </c>
      <c r="I63" s="25"/>
      <c r="J63" s="26"/>
      <c r="K63" s="19"/>
      <c r="L63" s="19"/>
    </row>
    <row r="64" spans="1:12" ht="76.5">
      <c r="A64" s="21"/>
      <c r="B64" s="8" t="s">
        <v>8</v>
      </c>
      <c r="C64" s="9" t="s">
        <v>21</v>
      </c>
      <c r="D64" s="9">
        <v>1</v>
      </c>
      <c r="E64" s="43"/>
      <c r="F64" s="42">
        <f t="shared" si="1"/>
        <v>0</v>
      </c>
      <c r="I64" s="25"/>
      <c r="J64" s="26"/>
      <c r="K64" s="19"/>
      <c r="L64" s="19"/>
    </row>
    <row r="65" spans="1:12" ht="25.5">
      <c r="A65" s="21"/>
      <c r="B65" s="8" t="s">
        <v>41</v>
      </c>
      <c r="C65" s="9" t="s">
        <v>21</v>
      </c>
      <c r="D65" s="9">
        <v>1</v>
      </c>
      <c r="E65" s="43"/>
      <c r="F65" s="42">
        <f t="shared" si="1"/>
        <v>0</v>
      </c>
      <c r="I65" s="25"/>
      <c r="J65" s="26"/>
      <c r="K65" s="19"/>
      <c r="L65" s="19"/>
    </row>
    <row r="66" spans="1:12" ht="25.5">
      <c r="A66" s="22"/>
      <c r="B66" s="8" t="s">
        <v>35</v>
      </c>
      <c r="C66" s="9" t="s">
        <v>2</v>
      </c>
      <c r="D66" s="9">
        <v>1</v>
      </c>
      <c r="E66" s="43"/>
      <c r="F66" s="42">
        <f t="shared" si="1"/>
        <v>0</v>
      </c>
      <c r="I66" s="25"/>
      <c r="J66" s="26"/>
      <c r="K66" s="19"/>
      <c r="L66" s="19"/>
    </row>
    <row r="67" spans="1:12" ht="13.5" thickBot="1">
      <c r="A67" s="62" t="s">
        <v>83</v>
      </c>
      <c r="B67" s="63"/>
      <c r="C67" s="63"/>
      <c r="D67" s="63"/>
      <c r="E67" s="64"/>
      <c r="F67" s="47">
        <f>SUM(F45:F66)</f>
        <v>0</v>
      </c>
      <c r="I67" s="25"/>
      <c r="J67" s="26"/>
      <c r="K67" s="19"/>
      <c r="L67" s="19"/>
    </row>
    <row r="68" spans="1:12" ht="14.25" thickBot="1" thickTop="1">
      <c r="A68" s="13" t="s">
        <v>85</v>
      </c>
      <c r="B68" s="53" t="s">
        <v>86</v>
      </c>
      <c r="C68" s="54"/>
      <c r="D68" s="54"/>
      <c r="E68" s="54"/>
      <c r="F68" s="55"/>
      <c r="I68" s="25"/>
      <c r="J68" s="26"/>
      <c r="K68" s="19"/>
      <c r="L68" s="19"/>
    </row>
    <row r="69" spans="1:12" ht="26.25" thickTop="1">
      <c r="A69" s="20" t="s">
        <v>9</v>
      </c>
      <c r="B69" s="8" t="s">
        <v>55</v>
      </c>
      <c r="C69" s="2" t="s">
        <v>2</v>
      </c>
      <c r="D69" s="2">
        <v>2</v>
      </c>
      <c r="E69" s="41"/>
      <c r="F69" s="42">
        <f aca="true" t="shared" si="2" ref="F69:F78">SUM(D69*E69)</f>
        <v>0</v>
      </c>
      <c r="I69" s="25"/>
      <c r="J69" s="26"/>
      <c r="K69" s="19"/>
      <c r="L69" s="19"/>
    </row>
    <row r="70" spans="1:12" ht="51">
      <c r="A70" s="23" t="s">
        <v>18</v>
      </c>
      <c r="B70" s="8" t="s">
        <v>56</v>
      </c>
      <c r="C70" s="9" t="s">
        <v>2</v>
      </c>
      <c r="D70" s="9">
        <v>8</v>
      </c>
      <c r="E70" s="43"/>
      <c r="F70" s="42">
        <f t="shared" si="2"/>
        <v>0</v>
      </c>
      <c r="I70" s="25"/>
      <c r="J70" s="26"/>
      <c r="K70" s="19"/>
      <c r="L70" s="19"/>
    </row>
    <row r="71" spans="1:12" ht="51">
      <c r="A71" s="65" t="s">
        <v>22</v>
      </c>
      <c r="B71" s="8" t="s">
        <v>29</v>
      </c>
      <c r="C71" s="9" t="s">
        <v>21</v>
      </c>
      <c r="D71" s="9">
        <v>16</v>
      </c>
      <c r="E71" s="43"/>
      <c r="F71" s="42">
        <f t="shared" si="2"/>
        <v>0</v>
      </c>
      <c r="I71" s="25"/>
      <c r="J71" s="26"/>
      <c r="K71" s="19"/>
      <c r="L71" s="19"/>
    </row>
    <row r="72" spans="1:12" ht="25.5">
      <c r="A72" s="66"/>
      <c r="B72" s="8" t="s">
        <v>57</v>
      </c>
      <c r="C72" s="9" t="s">
        <v>2</v>
      </c>
      <c r="D72" s="9">
        <v>2</v>
      </c>
      <c r="E72" s="43"/>
      <c r="F72" s="42">
        <f t="shared" si="2"/>
        <v>0</v>
      </c>
      <c r="I72" s="25"/>
      <c r="J72" s="26"/>
      <c r="K72" s="19"/>
      <c r="L72" s="19"/>
    </row>
    <row r="73" spans="1:12" ht="25.5">
      <c r="A73" s="67"/>
      <c r="B73" s="8" t="s">
        <v>58</v>
      </c>
      <c r="C73" s="9" t="s">
        <v>59</v>
      </c>
      <c r="D73" s="9">
        <v>80</v>
      </c>
      <c r="E73" s="43"/>
      <c r="F73" s="42">
        <f t="shared" si="2"/>
        <v>0</v>
      </c>
      <c r="I73" s="25"/>
      <c r="J73" s="26"/>
      <c r="K73" s="19"/>
      <c r="L73" s="19"/>
    </row>
    <row r="74" spans="1:12" ht="25.5">
      <c r="A74" s="65" t="s">
        <v>28</v>
      </c>
      <c r="B74" s="8" t="s">
        <v>60</v>
      </c>
      <c r="C74" s="9" t="s">
        <v>61</v>
      </c>
      <c r="D74" s="9">
        <v>10</v>
      </c>
      <c r="E74" s="43"/>
      <c r="F74" s="42">
        <f t="shared" si="2"/>
        <v>0</v>
      </c>
      <c r="I74" s="25"/>
      <c r="J74" s="26"/>
      <c r="K74" s="19"/>
      <c r="L74" s="19"/>
    </row>
    <row r="75" spans="1:12" ht="25.5">
      <c r="A75" s="66"/>
      <c r="B75" s="8" t="s">
        <v>62</v>
      </c>
      <c r="C75" s="9" t="s">
        <v>63</v>
      </c>
      <c r="D75" s="9">
        <v>70</v>
      </c>
      <c r="E75" s="43"/>
      <c r="F75" s="42">
        <f t="shared" si="2"/>
        <v>0</v>
      </c>
      <c r="I75" s="25"/>
      <c r="J75" s="26"/>
      <c r="K75" s="19"/>
      <c r="L75" s="19"/>
    </row>
    <row r="76" spans="1:12" ht="12.75">
      <c r="A76" s="66"/>
      <c r="B76" s="8" t="s">
        <v>64</v>
      </c>
      <c r="C76" s="9" t="s">
        <v>2</v>
      </c>
      <c r="D76" s="9">
        <v>2</v>
      </c>
      <c r="E76" s="43"/>
      <c r="F76" s="42">
        <f t="shared" si="2"/>
        <v>0</v>
      </c>
      <c r="I76" s="25"/>
      <c r="J76" s="26"/>
      <c r="K76" s="19"/>
      <c r="L76" s="19"/>
    </row>
    <row r="77" spans="1:12" ht="63.75">
      <c r="A77" s="66"/>
      <c r="B77" s="8" t="s">
        <v>65</v>
      </c>
      <c r="C77" s="9" t="s">
        <v>21</v>
      </c>
      <c r="D77" s="9">
        <v>4</v>
      </c>
      <c r="E77" s="43"/>
      <c r="F77" s="42">
        <f t="shared" si="2"/>
        <v>0</v>
      </c>
      <c r="I77" s="25"/>
      <c r="J77" s="26"/>
      <c r="K77" s="19"/>
      <c r="L77" s="19"/>
    </row>
    <row r="78" spans="1:12" ht="25.5">
      <c r="A78" s="71"/>
      <c r="B78" s="8" t="s">
        <v>35</v>
      </c>
      <c r="C78" s="9" t="s">
        <v>21</v>
      </c>
      <c r="D78" s="9">
        <v>2</v>
      </c>
      <c r="E78" s="43"/>
      <c r="F78" s="42">
        <f t="shared" si="2"/>
        <v>0</v>
      </c>
      <c r="I78" s="25"/>
      <c r="J78" s="26"/>
      <c r="K78" s="19"/>
      <c r="L78" s="19"/>
    </row>
    <row r="79" spans="1:12" ht="12.75">
      <c r="A79" s="62" t="s">
        <v>87</v>
      </c>
      <c r="B79" s="63"/>
      <c r="C79" s="63"/>
      <c r="D79" s="63"/>
      <c r="E79" s="64"/>
      <c r="F79" s="47">
        <f>SUM(F69:F78)</f>
        <v>0</v>
      </c>
      <c r="I79" s="25"/>
      <c r="J79" s="26"/>
      <c r="K79" s="19"/>
      <c r="L79" s="19"/>
    </row>
    <row r="80" spans="9:12" ht="12.75">
      <c r="I80" s="25"/>
      <c r="J80" s="26"/>
      <c r="K80" s="19"/>
      <c r="L80" s="19"/>
    </row>
    <row r="81" spans="9:12" ht="12.75">
      <c r="I81" s="25"/>
      <c r="J81" s="26"/>
      <c r="K81" s="19"/>
      <c r="L81" s="19"/>
    </row>
    <row r="82" spans="9:12" ht="12.75">
      <c r="I82" s="25"/>
      <c r="J82" s="26"/>
      <c r="K82" s="19"/>
      <c r="L82" s="19"/>
    </row>
    <row r="84" spans="9:12" ht="12.75">
      <c r="I84" s="27"/>
      <c r="J84" s="24"/>
      <c r="L84" s="19"/>
    </row>
    <row r="85" ht="13.5" thickBot="1"/>
    <row r="86" spans="1:12" ht="17.25" thickBot="1" thickTop="1">
      <c r="A86" s="75" t="s">
        <v>3</v>
      </c>
      <c r="B86" s="76"/>
      <c r="C86" s="76"/>
      <c r="D86" s="76"/>
      <c r="E86" s="76"/>
      <c r="F86" s="77"/>
      <c r="I86" s="28"/>
      <c r="J86" s="29"/>
      <c r="K86" s="30"/>
      <c r="L86" s="19"/>
    </row>
    <row r="87" ht="14.25" thickBot="1" thickTop="1"/>
    <row r="88" spans="1:6" ht="19.5" customHeight="1" thickBot="1" thickTop="1">
      <c r="A88" s="14" t="s">
        <v>53</v>
      </c>
      <c r="B88" s="72" t="s">
        <v>89</v>
      </c>
      <c r="C88" s="78"/>
      <c r="D88" s="78"/>
      <c r="E88" s="79"/>
      <c r="F88" s="48">
        <f>F43</f>
        <v>0</v>
      </c>
    </row>
    <row r="89" spans="1:6" ht="19.5" customHeight="1" thickBot="1" thickTop="1">
      <c r="A89" s="35" t="s">
        <v>84</v>
      </c>
      <c r="B89" s="36" t="s">
        <v>90</v>
      </c>
      <c r="C89" s="36"/>
      <c r="D89" s="36"/>
      <c r="E89" s="36"/>
      <c r="F89" s="49">
        <f>F67</f>
        <v>0</v>
      </c>
    </row>
    <row r="90" spans="1:6" ht="19.5" customHeight="1" thickBot="1" thickTop="1">
      <c r="A90" s="37" t="s">
        <v>85</v>
      </c>
      <c r="B90" s="36" t="s">
        <v>91</v>
      </c>
      <c r="C90" s="36"/>
      <c r="D90" s="36"/>
      <c r="E90" s="36"/>
      <c r="F90" s="49">
        <f>F79</f>
        <v>0</v>
      </c>
    </row>
    <row r="91" spans="1:6" ht="17.25" thickBot="1" thickTop="1">
      <c r="A91" s="38"/>
      <c r="B91" s="72" t="s">
        <v>88</v>
      </c>
      <c r="C91" s="73"/>
      <c r="D91" s="73"/>
      <c r="E91" s="74"/>
      <c r="F91" s="50">
        <f>SUM(F88:F90)</f>
        <v>0</v>
      </c>
    </row>
    <row r="92" spans="1:6" ht="17.25" thickBot="1" thickTop="1">
      <c r="A92" s="39"/>
      <c r="B92" s="33"/>
      <c r="C92" s="33"/>
      <c r="D92" s="36"/>
      <c r="E92" s="36"/>
      <c r="F92" s="40"/>
    </row>
    <row r="93" ht="13.5" thickTop="1"/>
  </sheetData>
  <sheetProtection password="CF6E" sheet="1" objects="1" scenarios="1"/>
  <mergeCells count="22">
    <mergeCell ref="A71:A73"/>
    <mergeCell ref="A74:A78"/>
    <mergeCell ref="A79:E79"/>
    <mergeCell ref="B91:E91"/>
    <mergeCell ref="A86:F86"/>
    <mergeCell ref="B88:E88"/>
    <mergeCell ref="B44:F44"/>
    <mergeCell ref="A45:A49"/>
    <mergeCell ref="A52:A54"/>
    <mergeCell ref="B68:F68"/>
    <mergeCell ref="A55:A57"/>
    <mergeCell ref="A67:E67"/>
    <mergeCell ref="A2:F2"/>
    <mergeCell ref="B9:F9"/>
    <mergeCell ref="A5:A6"/>
    <mergeCell ref="B5:B6"/>
    <mergeCell ref="C5:C6"/>
    <mergeCell ref="A60:A62"/>
    <mergeCell ref="A43:E43"/>
    <mergeCell ref="A20:A24"/>
    <mergeCell ref="A25:A29"/>
    <mergeCell ref="A37:A42"/>
  </mergeCells>
  <printOptions/>
  <pageMargins left="0.7874015748031497" right="0.3937007874015748" top="0.3937007874015748" bottom="0.3937007874015748" header="0" footer="0.1968503937007874"/>
  <pageSetup horizontalDpi="600" verticalDpi="600" orientation="portrait" paperSize="9"/>
  <headerFooter alignWithMargins="0">
    <oddFooter>&amp;CPage &amp;P&amp;R&amp;F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predmer instalacija</dc:title>
  <dc:subject/>
  <dc:creator>Kisic Snezana</dc:creator>
  <cp:keywords/>
  <dc:description/>
  <cp:lastModifiedBy>Nikola R</cp:lastModifiedBy>
  <cp:lastPrinted>2017-06-27T08:32:59Z</cp:lastPrinted>
  <dcterms:created xsi:type="dcterms:W3CDTF">1996-12-26T11:58:47Z</dcterms:created>
  <dcterms:modified xsi:type="dcterms:W3CDTF">2017-07-04T12:31:21Z</dcterms:modified>
  <cp:category/>
  <cp:version/>
  <cp:contentType/>
  <cp:contentStatus/>
</cp:coreProperties>
</file>